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GFB_Versorgung\8_GB_Pfl_HKP\818_Team_V\SN\Tk_Pfle\4_Hospize\- Hospizförderung -\Hospizförderung 2025\Sachsen\"/>
    </mc:Choice>
  </mc:AlternateContent>
  <xr:revisionPtr revIDLastSave="0" documentId="13_ncr:1_{FD3B5709-9F13-4CD4-8CD3-0F951249B3AE}" xr6:coauthVersionLast="47" xr6:coauthVersionMax="47" xr10:uidLastSave="{00000000-0000-0000-0000-000000000000}"/>
  <workbookProtection workbookAlgorithmName="SHA-512" workbookHashValue="8IjsGGccB/IOaOePyEfq7lJnh/HwIEEjs53rff9iyq/1a+9ShHB2nPI7Rr4tM+iss++7tF6dFspXkATyxwGRoQ==" workbookSaltValue="2bEzBzeY7Eo1YJbEU1XDTw==" workbookSpinCount="100000" lockStructure="1"/>
  <bookViews>
    <workbookView xWindow="-120" yWindow="-120" windowWidth="24240" windowHeight="13140" xr2:uid="{00000000-000D-0000-FFFF-FFFF00000000}"/>
  </bookViews>
  <sheets>
    <sheet name="Antrag" sheetId="1" r:id="rId1"/>
    <sheet name="Anlage 1 a" sheetId="2" r:id="rId2"/>
    <sheet name="Anlage 1 b" sheetId="3" r:id="rId3"/>
    <sheet name="Anlage 1 c" sheetId="4" r:id="rId4"/>
    <sheet name="Zusammenfassung" sheetId="7" r:id="rId5"/>
    <sheet name="Anlage 2" sheetId="5" r:id="rId6"/>
    <sheet name="Anlage 3" sheetId="6" r:id="rId7"/>
    <sheet name="Anlage 4 " sheetId="8" r:id="rId8"/>
    <sheet name="Hinweise Anlage 3" sheetId="11" r:id="rId9"/>
    <sheet name="Hinweise" sheetId="12" r:id="rId10"/>
    <sheet name=" Tabelle Antrag" sheetId="9" state="hidden" r:id="rId11"/>
    <sheet name="Tabelle SK" sheetId="10" state="hidden" r:id="rId12"/>
  </sheets>
  <definedNames>
    <definedName name="_xlnm.Print_Area" localSheetId="0">Antrag!$A$1:$G$163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4" l="1"/>
  <c r="Z2" i="10"/>
  <c r="F2" i="10"/>
  <c r="M2" i="9"/>
  <c r="L2" i="9"/>
  <c r="K2" i="9"/>
  <c r="Q2" i="9" l="1"/>
  <c r="P2" i="9"/>
  <c r="O2" i="9"/>
  <c r="N2" i="9"/>
  <c r="E2" i="10"/>
  <c r="D2" i="10"/>
  <c r="C2" i="10"/>
  <c r="B2" i="10"/>
  <c r="A2" i="10"/>
  <c r="AH1" i="10"/>
  <c r="AG1" i="10"/>
  <c r="AF9" i="10"/>
  <c r="AF1" i="10"/>
  <c r="AL2" i="10"/>
  <c r="AK2" i="10"/>
  <c r="AJ2" i="10"/>
  <c r="AH2" i="10"/>
  <c r="AG2" i="10"/>
  <c r="AF2" i="10"/>
  <c r="AD2" i="10"/>
  <c r="AC2" i="10"/>
  <c r="AB2" i="10"/>
  <c r="Y2" i="10"/>
  <c r="X2" i="10"/>
  <c r="W2" i="10"/>
  <c r="U2" i="10"/>
  <c r="T2" i="10"/>
  <c r="S2" i="10"/>
  <c r="R2" i="10"/>
  <c r="Q2" i="10"/>
  <c r="O2" i="10"/>
  <c r="N2" i="10"/>
  <c r="M2" i="10"/>
  <c r="L2" i="10"/>
  <c r="K2" i="10"/>
  <c r="H2" i="10"/>
  <c r="I2" i="10"/>
  <c r="AB2" i="9"/>
  <c r="B18" i="7"/>
  <c r="B12" i="7"/>
  <c r="W2" i="9" l="1"/>
  <c r="AL2" i="9"/>
  <c r="AJ2" i="9"/>
  <c r="AI2" i="9"/>
  <c r="AA2" i="9"/>
  <c r="Z2" i="9"/>
  <c r="X2" i="9"/>
  <c r="V2" i="9" l="1"/>
  <c r="T2" i="9"/>
  <c r="R2" i="9"/>
  <c r="J2" i="9"/>
  <c r="I2" i="9"/>
  <c r="H2" i="9"/>
  <c r="G2" i="9"/>
  <c r="F2" i="9"/>
  <c r="E2" i="9"/>
  <c r="D2" i="9"/>
  <c r="C2" i="9"/>
  <c r="B2" i="9"/>
  <c r="A2" i="9"/>
  <c r="Y2" i="9" l="1"/>
  <c r="B6" i="4" l="1"/>
  <c r="B32" i="4"/>
  <c r="AI2" i="10" s="1"/>
  <c r="B3" i="4" l="1"/>
  <c r="G2" i="10" s="1"/>
  <c r="J2" i="10"/>
  <c r="B28" i="4"/>
  <c r="V2" i="10"/>
  <c r="B12" i="4"/>
  <c r="P2" i="10" s="1"/>
  <c r="B24" i="4" l="1"/>
  <c r="AA2" i="10" s="1"/>
  <c r="AE2" i="10"/>
  <c r="B37" i="4"/>
  <c r="B9" i="7"/>
  <c r="S2" i="9" s="1"/>
  <c r="B3" i="7" l="1"/>
  <c r="AM2" i="10"/>
  <c r="AK2" i="9"/>
  <c r="U2" i="9"/>
  <c r="AM2" i="9" s="1"/>
  <c r="B7" i="7"/>
  <c r="C54" i="2" l="1"/>
  <c r="F68" i="2"/>
  <c r="AH2" i="9" s="1"/>
  <c r="E68" i="2"/>
  <c r="AG2" i="9" s="1"/>
  <c r="E69" i="2" l="1"/>
  <c r="C9" i="3" l="1"/>
  <c r="B27" i="8" l="1"/>
  <c r="B65" i="2" l="1"/>
  <c r="B54" i="2"/>
  <c r="A68" i="2" l="1"/>
  <c r="AC2" i="9" s="1"/>
  <c r="C15" i="3" l="1"/>
  <c r="C20" i="3" s="1"/>
  <c r="B2" i="7" l="1"/>
  <c r="C65" i="2"/>
  <c r="AF2" i="9" s="1"/>
  <c r="C68" i="2" l="1"/>
  <c r="AD2" i="9" s="1"/>
  <c r="B1" i="7"/>
  <c r="B4" i="7" s="1"/>
  <c r="AN2" i="10" s="1"/>
  <c r="AO2" i="10" s="1"/>
  <c r="E70" i="2"/>
  <c r="AE2" i="9" s="1"/>
</calcChain>
</file>

<file path=xl/sharedStrings.xml><?xml version="1.0" encoding="utf-8"?>
<sst xmlns="http://schemas.openxmlformats.org/spreadsheetml/2006/main" count="409" uniqueCount="340">
  <si>
    <t>Antrag an:</t>
  </si>
  <si>
    <t xml:space="preserve">Angaben zu den Fördervoraussetzungen entsprechend der Rahmenvereinbarung </t>
  </si>
  <si>
    <t xml:space="preserve">I.) Allgemeine Angaben </t>
  </si>
  <si>
    <t>Name des ambulanten 
Hospizdienstes (AHD)</t>
  </si>
  <si>
    <t>Straße</t>
  </si>
  <si>
    <t xml:space="preserve">Straße
</t>
  </si>
  <si>
    <t>Ansprechpartner</t>
  </si>
  <si>
    <t>weitere Zweigstellen</t>
  </si>
  <si>
    <t xml:space="preserve">Rechtsform
</t>
  </si>
  <si>
    <t xml:space="preserve">Träger des AHD
</t>
  </si>
  <si>
    <t xml:space="preserve">E-Mail
</t>
  </si>
  <si>
    <t xml:space="preserve">Kontoinhaber
</t>
  </si>
  <si>
    <t xml:space="preserve">Bankinstitut
</t>
  </si>
  <si>
    <t xml:space="preserve">IBAN
</t>
  </si>
  <si>
    <t xml:space="preserve">BIC
</t>
  </si>
  <si>
    <t xml:space="preserve">
</t>
  </si>
  <si>
    <t>II.) Angaben zur verantwortlichen Kraft nach § 4 der Rahmenvereinbarung</t>
  </si>
  <si>
    <t>1.) Die palliativpflegerische Beratung und Gewinnung, Schulung und Koodination der 
     Ehrenamtlichen unter ständiger Verantwortung der Fachkraft/Fachkräfte ist gewährleistet, 
     wenn folgende Voraussetzungen erfüllt werden:</t>
  </si>
  <si>
    <t>b) eine mindestens dreijährige hauptberufliche Tätigkeit in ihrem Beruf nach erteilter Erlaubnis nach a)</t>
  </si>
  <si>
    <t xml:space="preserve">     Bitte Nachweis beifügen, soweit noch nicht vorgelegt.</t>
  </si>
  <si>
    <t>Fest angestellte Fachkraft/Fachkräfte (welche die Voraussetzungen nach a-e erfüllen)</t>
  </si>
  <si>
    <t>Name, Vorname</t>
  </si>
  <si>
    <t xml:space="preserve">Bitte namentlich benennen: </t>
  </si>
  <si>
    <t xml:space="preserve">III.) Zuständigkeit der verantwortlichen Kraft für weitere AHD: </t>
  </si>
  <si>
    <t>IV.) Dokumentationssystem nach § 3 Abs. 4 der Rahmenvereinbarung</t>
  </si>
  <si>
    <r>
      <t xml:space="preserve">      </t>
    </r>
    <r>
      <rPr>
        <i/>
        <sz val="8"/>
        <color theme="1"/>
        <rFont val="Arial"/>
        <family val="2"/>
      </rPr>
      <t>Muster bitte beifügen, soweit noch nicht vorliegt</t>
    </r>
  </si>
  <si>
    <t>V.) Angaben zur Berechnung der Fördersumme nach § 5 der Rahmenvereinbarung</t>
  </si>
  <si>
    <r>
      <t xml:space="preserve">●  für die Einzelaufstellung der qualifizierten, zum 31.12. des Vorjahres einsatzbereiten ehrenamtlichen 
    Hospizhelfer: </t>
    </r>
    <r>
      <rPr>
        <b/>
        <sz val="10"/>
        <color theme="1"/>
        <rFont val="Arial"/>
        <family val="2"/>
      </rPr>
      <t>Anlage 2</t>
    </r>
    <r>
      <rPr>
        <sz val="10"/>
        <color theme="1"/>
        <rFont val="Arial"/>
        <family val="2"/>
      </rPr>
      <t xml:space="preserve"> ausfüllen</t>
    </r>
  </si>
  <si>
    <t>●  Sterbebegleitung geleistet haben,</t>
  </si>
  <si>
    <t>●  die kontinuierliche Praxisbegleitung/Supervision unserer Ehrenamtlichen gewährleisten,</t>
  </si>
  <si>
    <t xml:space="preserve">●  Maßnahmen zur Sicherung der Qualität festlegen und diese durchführen,   </t>
  </si>
  <si>
    <t>●  über eigene Räumlichkeiten verfügen</t>
  </si>
  <si>
    <t xml:space="preserve">sowie, dass in den </t>
  </si>
  <si>
    <t>Der AHD gewährt jederzeit eine Einsichtnahme in die Übersicht der qualifizierten, ehrenamtlichen Personen.</t>
  </si>
  <si>
    <t>Die Richtigkeit der Angaben wird bestätigt.</t>
  </si>
  <si>
    <t>Ort, Datum</t>
  </si>
  <si>
    <t>Angaben zur Berechnung der Fördersumme nach § 5 der Rahmenvereinbarung</t>
  </si>
  <si>
    <t>Personalkosten</t>
  </si>
  <si>
    <t>Vorjahr</t>
  </si>
  <si>
    <t>retrospektiv</t>
  </si>
  <si>
    <t>Fortbildungsthema</t>
  </si>
  <si>
    <t>Kosten</t>
  </si>
  <si>
    <t>Summe retrospektive Personalkosten</t>
  </si>
  <si>
    <t>Anzahl fest angestellte, hauptamtliche Fachkräfte (VZÄ)</t>
  </si>
  <si>
    <t>Summe 
Fortbildungs-
kosten</t>
  </si>
  <si>
    <t>Summe 
Supervisions-
kosten</t>
  </si>
  <si>
    <t>1 Bitte geben Sie die Bankverbindung an, die im Zusammenhang mit Ihrem Institutionskennzeichen (IK) gespeichert ist.</t>
  </si>
  <si>
    <t>__________________</t>
  </si>
  <si>
    <t xml:space="preserve">Erstbefähigungskurse
</t>
  </si>
  <si>
    <t>Pauschale Förderung für Fortbildung der Ehrenamtlichen</t>
  </si>
  <si>
    <t>Anzahl der einsatzbereiten, 
qualifizierten ehrenamtlichen Personen (am 31.12. des Vorjahres)</t>
  </si>
  <si>
    <t>Ehrenamtliche = Summe 1</t>
  </si>
  <si>
    <t>Ehrenamtliche = Summe 2</t>
  </si>
  <si>
    <t xml:space="preserve">Gesamt Ehrenamtliche </t>
  </si>
  <si>
    <r>
      <rPr>
        <b/>
        <sz val="10"/>
        <color theme="1"/>
        <rFont val="Arial"/>
        <family val="2"/>
      </rPr>
      <t>3. Kosten für die Räumlichkeiten des ambulanten Hospizdienstes</t>
    </r>
    <r>
      <rPr>
        <sz val="10"/>
        <color theme="1"/>
        <rFont val="Arial"/>
        <family val="2"/>
      </rPr>
      <t xml:space="preserve">
</t>
    </r>
  </si>
  <si>
    <t xml:space="preserve">4. Kosten für notwendige Versicherungen
</t>
  </si>
  <si>
    <t xml:space="preserve">▪ Fahrt- und Übernachtungs-/ Bewirtungskosten (z. B. Befähigungskurse bzw. 
  Supervision der Ehrenamtlichen)
</t>
  </si>
  <si>
    <t xml:space="preserve">▪ Reinigungskosten 
</t>
  </si>
  <si>
    <t xml:space="preserve">▪ Energiekosten
</t>
  </si>
  <si>
    <t xml:space="preserve">▪ sonstige Versicherungen (bitte einzeln benennen)
</t>
  </si>
  <si>
    <t>Unterschrift</t>
  </si>
  <si>
    <t xml:space="preserve">Datum </t>
  </si>
  <si>
    <t xml:space="preserve">Summe Personal- und Fortbildungskosten der Fachkräfte (Anlage 1 a)
</t>
  </si>
  <si>
    <t xml:space="preserve">Summe der Kosten für Ehrenamtliche (Anlage 1 b)
</t>
  </si>
  <si>
    <r>
      <t xml:space="preserve">Anzahl der einsatzbereiten, qualifizierten ehrenamtlichen Personen 
</t>
    </r>
    <r>
      <rPr>
        <sz val="8"/>
        <color theme="1"/>
        <rFont val="Arial"/>
        <family val="2"/>
      </rPr>
      <t xml:space="preserve">(am 31.12 des Vorjahr)
</t>
    </r>
    <r>
      <rPr>
        <sz val="10"/>
        <color theme="1"/>
        <rFont val="Arial"/>
        <family val="2"/>
      </rPr>
      <t xml:space="preserve">
</t>
    </r>
  </si>
  <si>
    <t xml:space="preserve">Einverständniserklärung zur Datenweitergabe </t>
  </si>
  <si>
    <t>Ambulanter Hospizdienst:</t>
  </si>
  <si>
    <t>Name</t>
  </si>
  <si>
    <t xml:space="preserve">Vorname </t>
  </si>
  <si>
    <t>Geburtsdatum</t>
  </si>
  <si>
    <t>Übersicht geringfügige Wirtschaftsgüter (GWG)</t>
  </si>
  <si>
    <t>Datum 
der Anschaffung</t>
  </si>
  <si>
    <t>Ehrenamtliche = Summe 1 + 2</t>
  </si>
  <si>
    <t xml:space="preserve">Anzahl der festangestellten, hauptamtlichen Fachkräfte (Vorjahr)
</t>
  </si>
  <si>
    <r>
      <t xml:space="preserve">AHD besteht seit:
</t>
    </r>
    <r>
      <rPr>
        <sz val="8"/>
        <color theme="1"/>
        <rFont val="Arial"/>
        <family val="2"/>
      </rPr>
      <t>bei Erstantrag bitte Nachweis beifügen</t>
    </r>
  </si>
  <si>
    <t>Benennung des Wirtschaftsgutes</t>
  </si>
  <si>
    <t xml:space="preserve">Name Hospizdienst: </t>
  </si>
  <si>
    <t>Straße:</t>
  </si>
  <si>
    <t>seit wann 
im Einsatz</t>
  </si>
  <si>
    <t xml:space="preserve">SUMME </t>
  </si>
  <si>
    <t>Preis in €</t>
  </si>
  <si>
    <t>PLZ Ort:</t>
  </si>
  <si>
    <t>Zusammenarbeit mit:</t>
  </si>
  <si>
    <t>stationärem Hospiz</t>
  </si>
  <si>
    <t>Supervision(en)</t>
  </si>
  <si>
    <t>* Eine Weiterleitung entfällt, wenn der Hospizdienst die Anlage Kosten- und Finanzierungsblatt 
  ambulante Hospizarbeit nicht mit dem Antrag einreicht. Eine Nachforderung durch die Kranken-             
  kassen erfolgt nicht.</t>
  </si>
  <si>
    <t>(+ Datum der Fortbildung)</t>
  </si>
  <si>
    <t>Förderfähige Kosten für einsatzbereite qualifizierte Ehrenamtliche</t>
  </si>
  <si>
    <t xml:space="preserve">▪ Inventarversicherung
</t>
  </si>
  <si>
    <t>(siehe Anlage 1 c - Büromöbel)</t>
  </si>
  <si>
    <t>Auflistung der qualifizierten (mit Befähigungsnachweis), zum 31.12. des Vorjahres einsatzbereiten Ehrenamtlichen</t>
  </si>
  <si>
    <t>1.</t>
  </si>
  <si>
    <t>2.</t>
  </si>
  <si>
    <t>Nr.</t>
  </si>
  <si>
    <t>Anzahl der Teilnehmer</t>
  </si>
  <si>
    <t>lfd. Jahr</t>
  </si>
  <si>
    <t>________________________                                 ______________________________________________</t>
  </si>
  <si>
    <r>
      <t xml:space="preserve">Anzahl der durch </t>
    </r>
    <r>
      <rPr>
        <sz val="10"/>
        <rFont val="Arial"/>
        <family val="2"/>
      </rPr>
      <t>Ehrenamtliche</t>
    </r>
    <r>
      <rPr>
        <sz val="10"/>
        <color theme="1"/>
        <rFont val="Arial"/>
        <family val="2"/>
      </rPr>
      <t xml:space="preserve"> im Krankenhaus begonnene sowie abgeschlossene Sterbebegleitungen (Vorjahr)*
</t>
    </r>
  </si>
  <si>
    <t>____________________                                                 ____________________________________</t>
  </si>
  <si>
    <r>
      <rPr>
        <b/>
        <sz val="10"/>
        <rFont val="Arial"/>
        <family val="2"/>
      </rPr>
      <t>prospektiv</t>
    </r>
    <r>
      <rPr>
        <sz val="10"/>
        <color theme="1"/>
        <rFont val="Arial"/>
        <family val="2"/>
      </rPr>
      <t xml:space="preserve"> (ggf. für Koordinatoren, welche ihre Tätigkeit im lfd. Förderjahr beginnen)</t>
    </r>
    <r>
      <rPr>
        <sz val="10"/>
        <rFont val="Arial"/>
        <family val="2"/>
      </rPr>
      <t xml:space="preserve">
</t>
    </r>
  </si>
  <si>
    <t>Gesamt</t>
  </si>
  <si>
    <t>●  eine sachgerechte und kontinuierliche Dokumentation beim sterbenden Menschen führen,</t>
  </si>
  <si>
    <t>Summe prospektive Personalkosten</t>
  </si>
  <si>
    <r>
      <t>Gesamtzahl der</t>
    </r>
    <r>
      <rPr>
        <b/>
        <sz val="10"/>
        <color theme="1"/>
        <rFont val="Arial"/>
        <family val="2"/>
      </rPr>
      <t xml:space="preserve"> </t>
    </r>
    <r>
      <rPr>
        <sz val="10"/>
        <color theme="1"/>
        <rFont val="Arial"/>
        <family val="2"/>
      </rPr>
      <t xml:space="preserve">durch </t>
    </r>
    <r>
      <rPr>
        <sz val="10"/>
        <rFont val="Arial"/>
        <family val="2"/>
      </rPr>
      <t xml:space="preserve">Ehrenamtliche </t>
    </r>
    <r>
      <rPr>
        <sz val="10"/>
        <color theme="1"/>
        <rFont val="Arial"/>
        <family val="2"/>
      </rPr>
      <t xml:space="preserve">geleisteten Sterbebegleitungen </t>
    </r>
    <r>
      <rPr>
        <sz val="8"/>
        <color theme="1"/>
        <rFont val="Arial"/>
        <family val="2"/>
      </rPr>
      <t xml:space="preserve">(Vorjahr)
</t>
    </r>
    <r>
      <rPr>
        <sz val="10"/>
        <color theme="1"/>
        <rFont val="Arial"/>
        <family val="2"/>
      </rPr>
      <t xml:space="preserve">
</t>
    </r>
  </si>
  <si>
    <r>
      <t xml:space="preserve">Gesamtzahl der durch </t>
    </r>
    <r>
      <rPr>
        <sz val="10"/>
        <rFont val="Arial"/>
        <family val="2"/>
      </rPr>
      <t>Ehrenamtliche abg</t>
    </r>
    <r>
      <rPr>
        <sz val="10"/>
        <color theme="1"/>
        <rFont val="Arial"/>
        <family val="2"/>
      </rPr>
      <t xml:space="preserve">eschlossenen Sterbebegleitungen (Vorjahr)
</t>
    </r>
  </si>
  <si>
    <t>______________________________________________________________________________________________________________________________________</t>
  </si>
  <si>
    <t xml:space="preserve">Sind in den Gesamtkosten, Kosten enthalten, die nach dem Versterben des Versicherten entstanden sind? Wenn ja, sind die jeweiligen Kosten anzugeben, sonsten ist der Wert "0" zu erfassen. </t>
  </si>
  <si>
    <t>und</t>
  </si>
  <si>
    <t>Gesamt-
summe 
Personalkosten</t>
  </si>
  <si>
    <t xml:space="preserve">Die Einsatzbereitschaft wird zum </t>
  </si>
  <si>
    <t>erklärt.</t>
  </si>
  <si>
    <t>2. Neue Ehrenamtliche bitte kennzeichnen.</t>
  </si>
  <si>
    <t>3. Zertifikate der Ehrenamtlichen, welche erstmalig zum Einsatz kommen, sind dem Antrag beizufügen.</t>
  </si>
  <si>
    <t>Krankenkasse</t>
  </si>
  <si>
    <t xml:space="preserve">Ende der 
Sterbebe-gleitung </t>
  </si>
  <si>
    <t>Beginn der 
Sterbebe-gleitung</t>
  </si>
  <si>
    <t xml:space="preserve">Datum                                                                               Unterschrift des ambulanten Hospizdienstes </t>
  </si>
  <si>
    <t>3. Dieser Nachweis kann auch in anderer geeigneter Form erfolgen, wenn alle Angaben aus der oben aufgeführten Tabelle enthalten sind.</t>
  </si>
  <si>
    <t>________________________________</t>
  </si>
  <si>
    <t>___________________________________________</t>
  </si>
  <si>
    <t>_____________________                                               _____________________________________</t>
  </si>
  <si>
    <t>Hier keine Eingaben vornehmen!</t>
  </si>
  <si>
    <t xml:space="preserve">1. Das beantragte Wirtschaftsgut ist einzeln aufzuführen. </t>
  </si>
  <si>
    <t>3. Bei Sammelrechnungen sind die jeweiligen Wirtschaftsgüter zu kennzeichnen.</t>
  </si>
  <si>
    <t>2. Der Nachweis bzw. die Rechnung für das benannte Wirtschaftsgut ist dem Antrag beizufügen.</t>
  </si>
  <si>
    <t>●  Teil einer vernetzten Versorgungsstruktur im regionalen Gesundheits- und Sozialsystem sind</t>
  </si>
  <si>
    <t>▪ Betriebskosten PKW</t>
  </si>
  <si>
    <t>▪ Fachliteratur</t>
  </si>
  <si>
    <t xml:space="preserve">▪ Haftpflichtversicherung für die Ehrenamtlichen
</t>
  </si>
  <si>
    <t xml:space="preserve">▪ Dienstreisekostenversicherung
</t>
  </si>
  <si>
    <t>▪ Desinfektionsmittel</t>
  </si>
  <si>
    <t>▪ Masken</t>
  </si>
  <si>
    <t>▪ Schutzbekleidung</t>
  </si>
  <si>
    <r>
      <rPr>
        <b/>
        <sz val="10"/>
        <rFont val="Arial"/>
        <family val="2"/>
      </rPr>
      <t xml:space="preserve">2. Kosten für Personal- und Lohnbuchhaltung/ Verwaltungsgemeinkosten
</t>
    </r>
    <r>
      <rPr>
        <sz val="10"/>
        <rFont val="Arial"/>
        <family val="2"/>
      </rPr>
      <t xml:space="preserve">
</t>
    </r>
  </si>
  <si>
    <r>
      <t xml:space="preserve">Gesamt </t>
    </r>
    <r>
      <rPr>
        <b/>
        <sz val="8"/>
        <color theme="1"/>
        <rFont val="Arial"/>
        <family val="2"/>
      </rPr>
      <t xml:space="preserve">
</t>
    </r>
  </si>
  <si>
    <t>ggf. Versicherungs-
nummer</t>
  </si>
  <si>
    <t>____________________________________</t>
  </si>
  <si>
    <t>Unterschrift des ambulanten Hospizdienstes</t>
  </si>
  <si>
    <r>
      <t>●  beantragten Kosten keine Kosten enthalten sind, die nach dem Versterben des Versicherten 
    entstanden sind</t>
    </r>
    <r>
      <rPr>
        <sz val="10"/>
        <rFont val="Arial"/>
        <family val="2"/>
      </rPr>
      <t xml:space="preserve"> (Ausnahme § 2 Abs. 2 der Rahmenvereinbarung).</t>
    </r>
  </si>
  <si>
    <t xml:space="preserve">                      Kraftstoff</t>
  </si>
  <si>
    <t xml:space="preserve">                      Instandhaltung/Wartung</t>
  </si>
  <si>
    <t xml:space="preserve">                      KFZ-Steuer/Versicherung</t>
  </si>
  <si>
    <t>▪ Kosten für zentrale Lohnbuchhaltung / Finanzbuchhaltung</t>
  </si>
  <si>
    <t>▪ Büromaterial (Verbrauchsmaterial, Mieten für Kopierer, aufgabenbezogene 
  Druckkosten)</t>
  </si>
  <si>
    <t xml:space="preserve">▪ Post- und Telekommunikationsgebühr </t>
  </si>
  <si>
    <t xml:space="preserve">Sachkosten gesamt
</t>
  </si>
  <si>
    <t>_____________________________________________________________________________________________</t>
  </si>
  <si>
    <r>
      <t>Summe der</t>
    </r>
    <r>
      <rPr>
        <sz val="10"/>
        <color rgb="FF00B0F0"/>
        <rFont val="Arial"/>
        <family val="2"/>
      </rPr>
      <t xml:space="preserve"> </t>
    </r>
    <r>
      <rPr>
        <sz val="10"/>
        <color theme="1"/>
        <rFont val="Arial"/>
        <family val="2"/>
      </rPr>
      <t xml:space="preserve">Sachkosten (Anlage 1 c)
</t>
    </r>
  </si>
  <si>
    <t>alle Felder sind Pflichtfelder (ggf. auch mit der Zahl "0" zu belegen)</t>
  </si>
  <si>
    <t xml:space="preserve">davon  GKV
</t>
  </si>
  <si>
    <t xml:space="preserve">davon  PKV
</t>
  </si>
  <si>
    <t xml:space="preserve">davon GKV
</t>
  </si>
  <si>
    <t xml:space="preserve">davon PKV
</t>
  </si>
  <si>
    <r>
      <t>andere Beendigungs-
gründe</t>
    </r>
    <r>
      <rPr>
        <sz val="8"/>
        <rFont val="Arial"/>
        <family val="2"/>
      </rPr>
      <t xml:space="preserve"> (z. B. Verlegung Hospiz; Wegzug etc.)</t>
    </r>
  </si>
  <si>
    <r>
      <t>c) der Abschluss einer Palliative-Care-Weiterbildungsmaßnahme</t>
    </r>
    <r>
      <rPr>
        <vertAlign val="superscript"/>
        <sz val="10"/>
        <rFont val="Arial"/>
        <family val="2"/>
      </rPr>
      <t xml:space="preserve">3, </t>
    </r>
    <r>
      <rPr>
        <sz val="10"/>
        <rFont val="Arial"/>
        <family val="2"/>
      </rPr>
      <t xml:space="preserve">die nach Stundenumfang und Inhalt den 
    Vorgaben der Anlagen 4a (mindestens 160 UE) und 4b (mindestens 120 UE) der Rahmenvereinbarung 
    entsprechen.  </t>
    </r>
  </si>
  <si>
    <r>
      <t>d) den Nachweis eines Koordinatorenseminars</t>
    </r>
    <r>
      <rPr>
        <vertAlign val="superscript"/>
        <sz val="10"/>
        <rFont val="Arial"/>
        <family val="2"/>
      </rPr>
      <t>4</t>
    </r>
    <r>
      <rPr>
        <sz val="10"/>
        <rFont val="Arial"/>
        <family val="2"/>
      </rPr>
      <t xml:space="preserve"> (40 UE/siehe Anlage 4c der Rahmenvereinbarung)</t>
    </r>
  </si>
  <si>
    <t>___________________________________________________________________________________________</t>
  </si>
  <si>
    <t>____________________________________________________________________________________________</t>
  </si>
  <si>
    <r>
      <t>h/Wo.</t>
    </r>
    <r>
      <rPr>
        <vertAlign val="superscript"/>
        <sz val="10"/>
        <color theme="1"/>
        <rFont val="Arial"/>
        <family val="2"/>
      </rPr>
      <t>6</t>
    </r>
  </si>
  <si>
    <r>
      <t>(+ AG-Anteil)</t>
    </r>
    <r>
      <rPr>
        <vertAlign val="superscript"/>
        <sz val="10"/>
        <color theme="1"/>
        <rFont val="Arial"/>
        <family val="2"/>
      </rPr>
      <t>7</t>
    </r>
  </si>
  <si>
    <r>
      <t>Fortbildung(en)</t>
    </r>
    <r>
      <rPr>
        <vertAlign val="superscript"/>
        <sz val="10"/>
        <color theme="1"/>
        <rFont val="Arial"/>
        <family val="2"/>
      </rPr>
      <t>8</t>
    </r>
  </si>
  <si>
    <r>
      <t xml:space="preserve">Hiermit bestätige ich, an einem Befähigungskurs für die ehrenamtliche Sterbebegleitung in einem ambulanten Hospizdienst im Sinne von § 3 Abs. 5 der Rahmenvereinbarung nach § 39 a Abs. 2 Satz 8 SGB V zu den Voraussetzungen der Förderung sowie zu Inhalten, Qualität und Umfang der ambulanten Hospizarbeit vom 03.09.2002, i. d. F. vom 21.11.2022, teilgenommen und zum nachfolgend erklärten Zeitpunkt für den unten benannten ambulanten Hospizdienst einsatzbereit gewesen zu sein. 
</t>
    </r>
    <r>
      <rPr>
        <b/>
        <sz val="10"/>
        <rFont val="Arial"/>
        <family val="2"/>
      </rPr>
      <t xml:space="preserve">Einsatzbereitschaft bedeutet, dass ich entsprechend § 6 Abs. 1 für die in § 2 Abs. 4 der Rahmenverein-
barung genannten Tätigkeiten zur Verfügung stehe und diese auch ausführen kann und will.
</t>
    </r>
  </si>
  <si>
    <r>
      <t>N</t>
    </r>
    <r>
      <rPr>
        <b/>
        <sz val="11"/>
        <color theme="1"/>
        <rFont val="Arial"/>
        <family val="2"/>
      </rPr>
      <t>achweis über die geleisteten Sterbebegleitungen im Sinne von § 6 Abs. 4 der Rahmenvereinbarung</t>
    </r>
  </si>
  <si>
    <t>ausschließlich als Krankenhaus-begleitung (x)</t>
  </si>
  <si>
    <t>Im Vorjahr wurden bei den nachfolgend aufgeführten Versicherten Sterbebegleitungen im Sinne der Rahmenvereinbarung nach § 39 a Abs. 2 Satz 8 SGB V zu den Voraussetzungen der Förderung sowie zu Inhalten, Qualität und Umfang der ambulanten Hospizarbeit für Erwachsene vom 03.09.2002, i. d. F. vom 21.11.2022, durchgeführt:</t>
  </si>
  <si>
    <t xml:space="preserve">PLZ </t>
  </si>
  <si>
    <t>Ort</t>
  </si>
  <si>
    <t xml:space="preserve">Tel. </t>
  </si>
  <si>
    <t>PLZ</t>
  </si>
  <si>
    <t>Tel.</t>
  </si>
  <si>
    <r>
      <t>Bankverbindung</t>
    </r>
    <r>
      <rPr>
        <b/>
        <vertAlign val="superscript"/>
        <sz val="10"/>
        <color theme="1"/>
        <rFont val="Arial"/>
        <family val="2"/>
      </rPr>
      <t>1</t>
    </r>
  </si>
  <si>
    <t>Antrag auf Förderung ambulanter Hospizdienste (AHD) sowie ambulanter Kinder- und</t>
  </si>
  <si>
    <t>kooperierender Pflegedienst mit palliativ medizinischen Erfahrungen</t>
  </si>
  <si>
    <t xml:space="preserve">kooperierender Arzt mit palliativ medizinischen Erfahrungen </t>
  </si>
  <si>
    <t>EG und Stufe</t>
  </si>
  <si>
    <t>* Bitte Nachweis beifügen, soweit noch nicht vorgelegt.</t>
  </si>
  <si>
    <t xml:space="preserve">Gesamtzahl der durch Ehrenamtliche geleisteten Begleitungen mit Beginn vor dem 01.11. des Vorjahres </t>
  </si>
  <si>
    <t>davon  GKV</t>
  </si>
  <si>
    <t>davon  PKV</t>
  </si>
  <si>
    <r>
      <t xml:space="preserve">Anzahl der durch Ehrenamtliche im Krankenhaus geleistete Begleitungen </t>
    </r>
    <r>
      <rPr>
        <sz val="8"/>
        <color theme="1"/>
        <rFont val="Arial"/>
        <family val="2"/>
      </rPr>
      <t>(Vorjahr)</t>
    </r>
  </si>
  <si>
    <t xml:space="preserve">2 Die Kooperationsvereinbarung einmalig ggf. bei Änderungen einreichen oder Nachweis der Beauftragung beifügen. </t>
  </si>
  <si>
    <t>zusätzliche Angaben von Erwachsenenhospizdiensten</t>
  </si>
  <si>
    <t>zusätzliche Angaben von Kinderhospizdiensten</t>
  </si>
  <si>
    <t>Hopizdienst</t>
  </si>
  <si>
    <t>Erwachsenenhospizdienst</t>
  </si>
  <si>
    <t xml:space="preserve">IK </t>
  </si>
  <si>
    <t>Träger_Name</t>
  </si>
  <si>
    <t>Träger_Straße</t>
  </si>
  <si>
    <t>Träger_PLZ</t>
  </si>
  <si>
    <t>Träger_Ort</t>
  </si>
  <si>
    <t>Anzahl 
EA</t>
  </si>
  <si>
    <t>beantragte Sachkosten</t>
  </si>
  <si>
    <t>PKV ja oder nein</t>
  </si>
  <si>
    <t>Leistungs-
einheiten</t>
  </si>
  <si>
    <t>Begleitung eines Kindes durch einen Erwachsenenhospizdienst durch eine qualifizierte Fachkraft</t>
  </si>
  <si>
    <t>3 Eine einschlägige dreijährige Tätigkeit auf einer Palliativstation, in einem stationären Hospiz oder in einem Palliativpflegedienst 
   entspricht diesem Nachweis und wird anerkannt.</t>
  </si>
  <si>
    <t>● Anlage Kosten- und Finanzierungsblatt ambulante Hospizarbeit des Freistaates Sachsen</t>
  </si>
  <si>
    <t>●  grundsätzlich allen Versicherten in der Region diskriminierungsfrei offenstehen</t>
  </si>
  <si>
    <t>●  keine ausschließliche Ausrichtung des Hospizangebotes auf trägerspezifische Angebote der 
    gesundheitlichen und pflegerischen Versorgung haben</t>
  </si>
  <si>
    <t>Begleitung einer Familien mit sterbendem Elternteil durch AKJHD</t>
  </si>
  <si>
    <t>Maßnahmen zur Sicherstellung der zuverlässigen Erreichbarkeit</t>
  </si>
  <si>
    <t xml:space="preserve">1. Bei der Berechnung der Förderung fließen alle bis 31.12. des VJ abgeschlossenen Sterbebegleitungen, bei den AKJHD auch die am 31.12. des Vorjahres noch nicht abgeschlossenen 
    Sterbebegleitungen, sofern diese Sterbebegleitungen vor dem 01.11. des Vorjahres begonnen haben, ein.  </t>
  </si>
  <si>
    <t>Anzahl
VZÄ</t>
  </si>
  <si>
    <t>Fax</t>
  </si>
  <si>
    <t>Speziali-
sierung</t>
  </si>
  <si>
    <t>HD_Name</t>
  </si>
  <si>
    <t>HD_Straße</t>
  </si>
  <si>
    <t>HD_PLZ</t>
  </si>
  <si>
    <t>HD_Ort</t>
  </si>
  <si>
    <t>Tarifvertrag</t>
  </si>
  <si>
    <t>Anzahl  
abgeschlossene 
SB Erwachsene</t>
  </si>
  <si>
    <t>davon abgeschlossene 
SB Erwachsene 
PKV</t>
  </si>
  <si>
    <t>Begleitung eines Kindes durch einen Erwachsenenhospiz-
dienst durch eine qualifizierte Fachkraft</t>
  </si>
  <si>
    <t>Begleitung einer Familien mit einem sterbendem Elternteil durch KHD</t>
  </si>
  <si>
    <t xml:space="preserve">Anzahl
abgeschlossene SB 
Kinder </t>
  </si>
  <si>
    <t>davon 
abgeschlossene 
SB Kinder 
PKV</t>
  </si>
  <si>
    <t>Anzahl der durch Ehrenamtliche im KH begonnene sowie abgeschlossene SB (Vorjahr)*</t>
  </si>
  <si>
    <t>Gesamt-
summe 
Personal-
kosten</t>
  </si>
  <si>
    <t>beantragte Prskosten 
Fachkräfte</t>
  </si>
  <si>
    <t>Summe 
Fortbildungs-
kosten 
FK</t>
  </si>
  <si>
    <t>Summe 
Supervisions-
kosten 
FK</t>
  </si>
  <si>
    <t>Gesamtzahl der durch Ehrenamtliche geleisteten SB (Vorjahr)</t>
  </si>
  <si>
    <t>davon 
geleistet SB
PKV</t>
  </si>
  <si>
    <t>Kosten Supervision  (ohne Nebenkosten) EA</t>
  </si>
  <si>
    <t>Schulungskosten Erstqualifikation 
(ohne Nebenkosten) EA</t>
  </si>
  <si>
    <t>Kraftstoff</t>
  </si>
  <si>
    <t>Instandhaltung/Wartung</t>
  </si>
  <si>
    <t>KFZ-Steuer/Versicherung</t>
  </si>
  <si>
    <t xml:space="preserve">3. Kosten für die Räumlichkeiten des ambulanten Hospizdienstes
</t>
  </si>
  <si>
    <t>5. Schutzmaterialien</t>
  </si>
  <si>
    <t>▪ Büromöbel/-technik (nur geringfügige Wirtschaftsgüter - Anlage 4)</t>
  </si>
  <si>
    <t xml:space="preserve">▪ Raum- und Raumnutzungskosten (inkl. Mietnebenkosten) 
</t>
  </si>
  <si>
    <t xml:space="preserve">▪ Kosten für eigenes Verwaltungspersonal </t>
  </si>
  <si>
    <t>Gesamtkosten AHD</t>
  </si>
  <si>
    <t>Anteil SK in %</t>
  </si>
  <si>
    <t>Förderjahr</t>
  </si>
  <si>
    <t>AHD@ikk-classic.de</t>
  </si>
  <si>
    <t>Betreff: SN-IK _________, Name AHD, Ort AHD</t>
  </si>
  <si>
    <r>
      <t xml:space="preserve">wöchentliche 
Arbeitszeit im 
aktuellen Förderjahr </t>
    </r>
    <r>
      <rPr>
        <sz val="10"/>
        <rFont val="Arial"/>
        <family val="2"/>
      </rPr>
      <t>*</t>
    </r>
  </si>
  <si>
    <t>Tarifvertrag (Angabe Anwender / Anlehner / ohne Tarif)</t>
  </si>
  <si>
    <t>nach § 39a Abs. 2 Satz 8 SGB V</t>
  </si>
  <si>
    <t>Der vollständig ausgefüllte Antrag auf Förderung nach § 39a Abs. 2 SGB V, inklusive aller benötigten 
Nachweise, ist bis zum 31.03. des laufenden Kalenderjahres an die Krankenkassen bzw. die von ihnen bestimmten Stellen zu richten.</t>
  </si>
  <si>
    <r>
      <t xml:space="preserve">●  für die Einzelaufstellung der Personal- und Fortbildungskosten bzw. Kosten für Ehrenamtliche sowie 
    Sachkosten: </t>
    </r>
    <r>
      <rPr>
        <b/>
        <sz val="10"/>
        <color theme="1"/>
        <rFont val="Arial"/>
        <family val="2"/>
      </rPr>
      <t>Anlage 1 a, 1 b, 1 c</t>
    </r>
    <r>
      <rPr>
        <sz val="10"/>
        <color theme="1"/>
        <rFont val="Arial"/>
        <family val="2"/>
      </rPr>
      <t xml:space="preserve"> inklusive der </t>
    </r>
    <r>
      <rPr>
        <b/>
        <sz val="10"/>
        <color theme="1"/>
        <rFont val="Arial"/>
        <family val="2"/>
      </rPr>
      <t>Zusammenfassung</t>
    </r>
    <r>
      <rPr>
        <sz val="10"/>
        <color theme="1"/>
        <rFont val="Arial"/>
        <family val="2"/>
      </rPr>
      <t xml:space="preserve"> ausfüllen</t>
    </r>
  </si>
  <si>
    <r>
      <t xml:space="preserve">Wir versichern, dass wir </t>
    </r>
    <r>
      <rPr>
        <vertAlign val="superscript"/>
        <sz val="10"/>
        <color theme="1"/>
        <rFont val="Arial"/>
        <family val="2"/>
      </rPr>
      <t>5</t>
    </r>
  </si>
  <si>
    <t xml:space="preserve">a) Die Erlaubnis zur Führung der Berufsbezeichnung "Gesundheits- und Krankenpflegerin/Gesundheits- 
    und Krankenpfleger", Gesundheits- und Kinderkrankenpflegerin/Gesundheits- und Kinderkrankenpfleger, 
    Pflegefachfrau/Pflegefachmann, Altenpflegerin/Altenpfleger". Sie kann auch eine Hochschul- bzw. 
    Fachhochschulausbildung aus den Bereichen Pflege, Sozialpädagogik, Sozialarbeit, Heilpädagogik 
    abgeschlossen haben. Andere abgeschlossene Studiengänge oder Berufsausbildungen sind im  
    Einzelfall entsprechend der rahmenvertraglichen Festlegungen zu prüfen. </t>
  </si>
  <si>
    <t>e) den Nachweis eines Seminars zur Führungskompetenz (80 UE/siehe Anlage 4d der
    Rahmenvereinbarung)</t>
  </si>
  <si>
    <t>5 Sollten Sie zu den einzelnen Punkten nicht uneingeschränkt zustimmen können, begründen Sie dies bitte gesondert.</t>
  </si>
  <si>
    <t xml:space="preserve">4 Eine einschlägige dreijährige Tätigkeit als Koordinator/in in einem ambulanten Hospizdienst unter regelmäßigen Supervisionen entspricht
   diesem Nachweis und wird anerkannt. Andere Anerkennungen müssen im Einzelfall geprüft werden. </t>
  </si>
  <si>
    <r>
      <t>Förderfähige Kosten hauptamtlicher Fachkräfte</t>
    </r>
    <r>
      <rPr>
        <b/>
        <u/>
        <vertAlign val="superscript"/>
        <sz val="10"/>
        <rFont val="Arial"/>
        <family val="2"/>
      </rPr>
      <t>6</t>
    </r>
  </si>
  <si>
    <r>
      <t>h/Wo.</t>
    </r>
    <r>
      <rPr>
        <vertAlign val="superscript"/>
        <sz val="10"/>
        <rFont val="Arial"/>
        <family val="2"/>
      </rPr>
      <t>7</t>
    </r>
  </si>
  <si>
    <r>
      <t>(+ AG-Anteil)</t>
    </r>
    <r>
      <rPr>
        <vertAlign val="superscript"/>
        <sz val="9"/>
        <rFont val="Arial"/>
        <family val="2"/>
      </rPr>
      <t xml:space="preserve"> 8</t>
    </r>
  </si>
  <si>
    <r>
      <t xml:space="preserve">Fortbildung(en) </t>
    </r>
    <r>
      <rPr>
        <vertAlign val="superscript"/>
        <sz val="10"/>
        <rFont val="Arial"/>
        <family val="2"/>
      </rPr>
      <t>9</t>
    </r>
  </si>
  <si>
    <t xml:space="preserve">6 Personalkosten für Koordinatorentätigkeiten können nur anerkannt werden, wenn sie arbeitsvertraglich nachvollziehbar sind, tatsächlich erbracht und 
   gezahlt wurden. Aus dem Arbeitsvertrag eines(er) Koordinator(in) muss deshalb zwingend die Art der Tätigkeit (Stellenbezeichnung, z. B. "Koordinator/in 
   des ambulanten Hospizdienstes") sowie die dafür arbeitsvertraglich festgelegte Arbeitszeit (ggf. anteilig) ersichtlich sein. Legen Sie dem Antrag 
   einmalig eine Stellenbeschreibung für die Tätigkeit als Koordinator/in Ihres Trägers bei.
   Interne Strukturen des Trägers (z. B. leitende Koordinatoren oder Leitungstätigkeiten allgemein) werden nicht gefördert und sind entsprechend der 
   rahmenvertraglichen Regelungen nicht vorgesehen. </t>
  </si>
  <si>
    <t xml:space="preserve">7 Unveränderte Arbeitsverträge zum Vorjahr sind je Fachkraft nur einmalig als Nachweis (Kopie) vorzulegen. </t>
  </si>
  <si>
    <t>8 Bitte die entsprechenden Nachweise (z. B. Lohnjournal) beizufügen. Sofern dem Nachweis die beantragten Personalkosten nicht eindeutig entnommen 
   werden können, ist eine separate Teilauflistung (z. B. Gehalt, Urlaubs-, Weihnachtsgeld, Zulagen U 1, U 2, BG) beizufügen. Bei prospektiv 
   beantragten Kosten ist der Lohnnachweis der ggf. abgerechneten Monate Jan.-März des lfd. Jahres sowie die o. g. Teilauflistung beizufügen.</t>
  </si>
  <si>
    <t xml:space="preserve">9 Die Kostenangaben sind jeweils einzeln einschließlich Bewirtungs- und Übernachtungskosten entsprechend dem sächsischen Reisekosten-
   gesetz zu erfassen. </t>
  </si>
  <si>
    <r>
      <t xml:space="preserve">Jugendhospizdienste (AKJHD) gemäß § 39a Abs. 2 SGB V in Sachsen </t>
    </r>
    <r>
      <rPr>
        <sz val="8"/>
        <color theme="1"/>
        <rFont val="Arial"/>
        <family val="2"/>
      </rPr>
      <t>(18.12.2024)</t>
    </r>
  </si>
  <si>
    <r>
      <t>Befähigungskurse und Supervisionen</t>
    </r>
    <r>
      <rPr>
        <b/>
        <u/>
        <vertAlign val="superscript"/>
        <sz val="10"/>
        <rFont val="Arial"/>
        <family val="2"/>
      </rPr>
      <t>10</t>
    </r>
  </si>
  <si>
    <r>
      <t>Supervisionen</t>
    </r>
    <r>
      <rPr>
        <vertAlign val="superscript"/>
        <sz val="10"/>
        <rFont val="Arial"/>
        <family val="2"/>
      </rPr>
      <t>11</t>
    </r>
    <r>
      <rPr>
        <sz val="10"/>
        <rFont val="Arial"/>
        <family val="2"/>
      </rPr>
      <t xml:space="preserve">
</t>
    </r>
  </si>
  <si>
    <t xml:space="preserve">10   Bitte jeweils die Rechnungen für die angegebenen Supervisionskosten und für die angegebenen Kosten der Erstbefähigung der Ehrenamtlichen 
     sowie die Teilnehmernachweise zum abgeschlossenen Erstbefähigungskurs beifügen. (Fahrt-, Übernachtungs- und Bewirtungskosten sind in der 
     Anlage 1 c aufzunehmen) </t>
  </si>
  <si>
    <t xml:space="preserve">11  Ausschließlich Kostenangabe für extern beauftragte Supervisoren. </t>
  </si>
  <si>
    <r>
      <rPr>
        <b/>
        <u/>
        <sz val="10"/>
        <rFont val="Arial"/>
        <family val="2"/>
      </rPr>
      <t xml:space="preserve">Nachweis der förderfähigen Sachkosten nach § 5 der Rahmenvereinbarung </t>
    </r>
    <r>
      <rPr>
        <b/>
        <vertAlign val="superscript"/>
        <sz val="10"/>
        <rFont val="Arial"/>
        <family val="2"/>
      </rPr>
      <t>12, 13, 14</t>
    </r>
  </si>
  <si>
    <t xml:space="preserve">1. Fahrtkosten
</t>
  </si>
  <si>
    <t xml:space="preserve">▪ Erstattete Fahrtkosten der Ehrenamtlichen (eigenes Fahrzeug oder ÖPNV)
</t>
  </si>
  <si>
    <t>▪ Erstattete Fahrtkosten der Fachkraft (eigenes Fahrzeug oder ÖPNV)</t>
  </si>
  <si>
    <t xml:space="preserve">                      Außergewöhnliche Einzelkosten</t>
  </si>
  <si>
    <r>
      <t xml:space="preserve">▪ Kosten für eigenes Verwaltungspersonal </t>
    </r>
    <r>
      <rPr>
        <vertAlign val="superscript"/>
        <sz val="10"/>
        <rFont val="Arial"/>
        <family val="2"/>
      </rPr>
      <t>15</t>
    </r>
  </si>
  <si>
    <r>
      <t xml:space="preserve">▪ Raum- und Raumnutzungskosten (inkl. Mietnebenkosten) </t>
    </r>
    <r>
      <rPr>
        <vertAlign val="superscript"/>
        <sz val="10"/>
        <rFont val="Arial"/>
        <family val="2"/>
      </rPr>
      <t>16</t>
    </r>
    <r>
      <rPr>
        <sz val="10"/>
        <rFont val="Arial"/>
        <family val="2"/>
      </rPr>
      <t xml:space="preserve">
</t>
    </r>
  </si>
  <si>
    <r>
      <t>▪ Büromöbel/-technik (nur geringfügige Wirtschaftsgüter - Anlage 4)</t>
    </r>
    <r>
      <rPr>
        <vertAlign val="superscript"/>
        <sz val="10"/>
        <rFont val="Arial"/>
        <family val="2"/>
      </rPr>
      <t xml:space="preserve"> 17</t>
    </r>
  </si>
  <si>
    <r>
      <t>5. Schutzmaterialien</t>
    </r>
    <r>
      <rPr>
        <b/>
        <vertAlign val="superscript"/>
        <sz val="10"/>
        <rFont val="Arial"/>
        <family val="2"/>
      </rPr>
      <t>18</t>
    </r>
  </si>
  <si>
    <t>12 Einzelnachweise sind auf Anforderung nachzureichen.</t>
  </si>
  <si>
    <t>13 Sofern die Kosten nicht ausschließlich für den Betrieb des Hospizdienstes anfallen, sind diese anteilig anzugeben.</t>
  </si>
  <si>
    <t>14 Wesentliche Kostensteigerung im Vergleich zum Vorjahr sind entsprechend zu begründen.</t>
  </si>
  <si>
    <t>15 Kosten für Personal- und Lohnbuchhaltung/Verwaltungsgemeinkosten, welche mit einem Umlageschlüssel angegeben werden, sind aussagekräftig 
     zu begründen.</t>
  </si>
  <si>
    <t>16 Für die Raum- und Raumnutzungskosten sind die Nachweise einmalig bzw. bei Änderungen mit dem jährlichen Antrag einzureichen und im Vorfeld    
    mit den Kassen zu besprechen.</t>
  </si>
  <si>
    <t xml:space="preserve">17 Für die Kosten Büromöbel/-technik (nur geringfügige Wirtschaftsgüter, sonst Investitionskosten und damit nicht Gegenstand der Förderung) sind 
    die Nachweise mit der jährlichen Antragstellung einzureichen. </t>
  </si>
  <si>
    <t>18 Die jeweilige Rechnung ist dem Antrag beizufügen</t>
  </si>
  <si>
    <t>Hiermit willigen wir in die Übermittlung der Förderdaten * an die Landesdirektion Sachsen ein. 
Zweck der Übermittlung ist die Bearbeitung des Antrages nach der Richtlinie des Sächsischen Staatsministeriums für Soziales und Verbraucherschutz zur Förderung der Gesundheit, Prävention, Beratung sowie Hospiz- und Palliativversorgung (RL Gesundheit und Versorgung) vom 13.09.2018.</t>
  </si>
  <si>
    <t>2. Die Gesamtübersicht ist anonymisiert an die federführende Krankenkasse (IKK classic) und einmal nicht anonymisiert (geschlossener Umschlag) getrennt je Kasse zu übermitteln.</t>
  </si>
  <si>
    <t>Übersicht:</t>
  </si>
  <si>
    <t>IKK classic</t>
  </si>
  <si>
    <t>AOK PLUS - Die Gesundheitskasse</t>
  </si>
  <si>
    <t>für Sachsen und Thüringen.
FB Vertragsmanagement Pflege/HKP
Team Verhandlung/Vertrag Pflege/HKP THR
FB Sondersachgebiete Pflege/HKP
Kristina Groth
Ammonstraße 35
01067 Dresden</t>
  </si>
  <si>
    <t>Sozialversicherung für Landwirtschaft, Forsten und Gartenbau (SVLFG)</t>
  </si>
  <si>
    <t>Krankenkassen für die Übersendung der Anlage 3 (versicherterbezogener Nachweis in Sachsen)</t>
  </si>
  <si>
    <r>
      <t xml:space="preserve">KNAPPSCHAFT
</t>
    </r>
    <r>
      <rPr>
        <sz val="10"/>
        <color theme="1"/>
        <rFont val="Arial"/>
        <family val="2"/>
      </rPr>
      <t>Regionaldirektion Chemnitz
Vertragsangelegenheiten
Frau Karola Wehner
Jagdschänkenstraße 50
09117 Chemnitz</t>
    </r>
  </si>
  <si>
    <t>(§ 8 Abs. 4 der Rahmenvereinbarung: Den Krankenkassen und den für die Wahrnehmung der Interessen der ambulanten Hospize im Land maßgeblichen Spitzenorganisationen bleibt es unbenommen, auf Landesebene ergänzende Vereinbarungen zu dieser Rahmenvereinbarung zu treffen.)</t>
  </si>
  <si>
    <t>Allgemeines</t>
  </si>
  <si>
    <t xml:space="preserve">Bei der in den Erläuterungen genannten "Rahmenvereinbarungen" handelt es sich um die Rahmenvereinbarung nach § 39a Abs. 2 Satz 8 SGB V zu den Voraussetzungen der Förderung sowie zu Inhalt, Qualität und Umfang der ambulanten Hospizarbeit für Erwachsene vom 03.09.2002, in der Fassung vom 22.11.2022 sowie um die um die Rahmenvereinbarung nach § 39a Abs. 2 Satz 8 und 9 SGB V zu den Voraussetzungen der Förderung für Kinder, Jugendliche und junge Erwachsene vom 22.11.2022. </t>
  </si>
  <si>
    <t>Für Neuregelungen wurde in der Regel ein Jahr Zeit für die Umsetzung in der Praxis eingeräumt; bitte beachten Sie dazu die Fußnoten in den beiden Rahmenvereinbarungen in der Fassung vom 22.11.2022.</t>
  </si>
  <si>
    <t>Gefördert werden ambulante Hospizdienste, die die Regelungen der Rahmenvereinbarungen erfüllen und für Versicherte qualifizierte ehrenamtliche Sterbebegleitung in deren Haushalt, in der Familie, in stationären Pflegeeinrichtungen, in Einrichtungen der Eingliederungshilfe für Menschen mit Behinderung, der Kinder- und Jugendhilfe oder in Krankenhäusern im Auftrag des jeweiligen Krankenhausträgers erbringen. Eine ausschließlich konzeptionelle Ausrichtung des Hospizangebotes auf trägerspezifische Angebote der gesundheitlichen und pflegerischen Versorgung ist nicht zulässig. Ambulante Hospizdienste müssen grundsätzlich allen Versicherten in der Region diskriminierungsfrei offenstehen.</t>
  </si>
  <si>
    <t>(vgl. § 1 Abs. 2 der Rahmenvereinbarungen nach § 39a Abs. 2 SGB V Satz 8 in der Fassung vom 21.11.2022).</t>
  </si>
  <si>
    <t>Mit der Förderung leisten die Krankenkassen einen angemessenen Zuschuss zu den notwendigen Personal- und Sachkosten des ambulanten Hospizdienstes für die palliativ-pflegerische Beratung durch entsprechend ausgebildete Fachkräfte, für die Gewinnung, Schulung, Koordination und Unterstützung der ehrenamtlich tätigen Personen, die für die Sterbebegleitung zur Verfügung stehen. Ein Anspruch auf Förderung besteht auch, wenn ambulante Hospizdienste für Versicherte in Krankenhäusern Sterbebegleitungen im Auftrag des jeweiligen Krankenhausträgers erbringen (§ 39a Abs. 2 S. 2 SGB V).</t>
  </si>
  <si>
    <r>
      <t xml:space="preserve">Die Begleitung einer Familie mit einem sterbenden Elternteil (vgl. § 6 Abs. 8 der Rahmenvereinbarung zur Förderung ambulanter Hospizarbeit für Erwachsene) kann auf Wunsch des sterbenden Elternteils auch von ambulanten Kinder- und Jugendhospizdiensten erfolgen. Die Begleitung kann von diesem ambulanten Kinder- und Jugendhospizdienst entsprechend § 6 Abs. 1 Satz 2 der Rahmenvereinbarung zur Förderung ambulanter Hospizarbeit für Erwachsene </t>
    </r>
    <r>
      <rPr>
        <b/>
        <sz val="11"/>
        <color theme="1"/>
        <rFont val="Arial"/>
        <family val="2"/>
      </rPr>
      <t>mit dem Faktor 4</t>
    </r>
    <r>
      <rPr>
        <sz val="11"/>
        <color theme="1"/>
        <rFont val="Arial"/>
        <family val="2"/>
      </rPr>
      <t xml:space="preserve"> geltend gemacht werden, sofern diese Begleitung nicht von einem ambulanten Erwachsenenhospizdienst geltend gemacht wird.</t>
    </r>
  </si>
  <si>
    <t>Ausschlussfrist zur Einreichung des Antrages</t>
  </si>
  <si>
    <t>(vgl. § 6 Satz 1 der Rahmenvereinbarung i. V. m. der Protokollnotiz zur Rahmenvereinbarung)</t>
  </si>
  <si>
    <t>Um eine einheitliche Antragsbearbeitung in Sachsen zu gewährleisten, haben sich die Krankenkassen in Sachsen als Kostenträger mit den Vertretern der ambulanten Hospizdienste in Sachsen auf die folgenden Hinweise zum Antrag verständigt:</t>
  </si>
  <si>
    <t>E-Mail</t>
  </si>
  <si>
    <t>Telefon</t>
  </si>
  <si>
    <t>Außergewöhnliche Einzelkosten (vormals Leasingkosten)</t>
  </si>
  <si>
    <t>Ansprechpartner/in</t>
  </si>
  <si>
    <r>
      <t>Einrichtung / Palliativstation</t>
    </r>
    <r>
      <rPr>
        <vertAlign val="superscript"/>
        <sz val="10"/>
        <color theme="1"/>
        <rFont val="Arial"/>
        <family val="2"/>
      </rPr>
      <t>2</t>
    </r>
  </si>
  <si>
    <r>
      <t xml:space="preserve">●  für den Nachweis der geleisteten Sterbebegleitungen: </t>
    </r>
    <r>
      <rPr>
        <b/>
        <sz val="10"/>
        <color theme="1"/>
        <rFont val="Arial"/>
        <family val="2"/>
      </rPr>
      <t>Anlage 3</t>
    </r>
    <r>
      <rPr>
        <sz val="10"/>
        <color theme="1"/>
        <rFont val="Arial"/>
        <family val="2"/>
      </rPr>
      <t xml:space="preserve"> ausfüllen (eine nicht anonymisierte 
    Einzelaufstellung pro Kasse im verschlossenen Umschlag und zusätzlich eine anonymisierte 
    Gesamtaufstellung aller Sterbebegleitungen für die IKK classic)</t>
    </r>
  </si>
  <si>
    <t>Antragstellung bis 31. März 2025</t>
  </si>
  <si>
    <t>IKK classic
GFB Versorgung
Team Verträge Pflege und HKP
Postfach 10 02 03
01072 Dresden</t>
  </si>
  <si>
    <t>GFB Versorgung
Team Verträge Pflege und HKP
Postfach 10 02 03
01072 Dresden</t>
  </si>
  <si>
    <t>Landesvertretung Sachsen
Frau Andrea Ehrenleschner
Dr.-Külz-Ring 12
01067 Dresden</t>
  </si>
  <si>
    <t>BKK Landesverband Mitte</t>
  </si>
  <si>
    <t>Verband der Ersatzkassen (vdek)</t>
  </si>
  <si>
    <t>Bereich Leistung
Frau Annette Haschke
Hoppegartener Straße 100
15366 Hoppegarten</t>
  </si>
  <si>
    <t>getrennt und in separaten Umschlägen nach untergeordneten Mitgliedskassen 
(Barmer, TK, DAK Gesundheit, KKH, HEK, hkk)</t>
  </si>
  <si>
    <t>Landesvertretung Sachsen
Referat Pflege
Herrn René Kellner
Glacisstr. 4
01099 Dresden</t>
  </si>
  <si>
    <t>Institutionskennzeichen (nur Ziffern, keine Leerzeichen)</t>
  </si>
  <si>
    <t>▪ Büromaterial (Verbrauchsmaterial, Kopierkosten, aufgabenbezogene 
  Druckkosten)</t>
  </si>
  <si>
    <r>
      <t>▪ Räumlichkeiten in m</t>
    </r>
    <r>
      <rPr>
        <vertAlign val="superscript"/>
        <sz val="10"/>
        <rFont val="Arial"/>
        <family val="2"/>
      </rPr>
      <t>2</t>
    </r>
    <r>
      <rPr>
        <sz val="10"/>
        <rFont val="Arial"/>
        <family val="2"/>
      </rPr>
      <t xml:space="preserve">
</t>
    </r>
  </si>
  <si>
    <r>
      <t>Räumlichkeiten in m</t>
    </r>
    <r>
      <rPr>
        <b/>
        <vertAlign val="superscript"/>
        <sz val="10"/>
        <color theme="1"/>
        <rFont val="Arial"/>
        <family val="2"/>
      </rPr>
      <t>2</t>
    </r>
  </si>
  <si>
    <t>Datum                                                                        Unterschrift des ambulanten Hospizdienstes</t>
  </si>
  <si>
    <t xml:space="preserve"> Datum   </t>
  </si>
  <si>
    <t xml:space="preserve">Unterschrift des ambulanten Hospizdienstes   </t>
  </si>
  <si>
    <t>Datum</t>
  </si>
  <si>
    <t xml:space="preserve">Unterschrift des ambulanten Hospizdienstes </t>
  </si>
  <si>
    <t xml:space="preserve">                                                 Unterschrift des ambulanten Hospizdienstes</t>
  </si>
  <si>
    <t>5. Dieser Nachweis kann auch in anderer geeigneter Form erfolgen, wenn alle Angaben aus der oben
    aufgeführten Tabelle enthalten sind.</t>
  </si>
  <si>
    <t>1. Die Namen der Ehrenamtlichen sind alphabetisch zu ordnen.</t>
  </si>
  <si>
    <t>4. Die Unterschriften sind ab dem 01.01. des Antragsjahres für die zum 31.12. des VJ einsatzbereiten 
    Ehrenamtlichen einzuholen.</t>
  </si>
  <si>
    <t>(vgl. § 8 der Rahmenvereinbarungen).</t>
  </si>
  <si>
    <t xml:space="preserve">1. Antrag als Excel </t>
  </si>
  <si>
    <t>2. Antrag unterschrieben als PDF (Datei bitte beschriften mit "Antrag + Dienstname")</t>
  </si>
  <si>
    <t>3. Liste der Ehrenamtlichen unterschrieben als PDF
    (Datei bitte beschriften mit "EA Liste + Dienstname")</t>
  </si>
  <si>
    <t>5. Anonyme Liste der Sterbebegleitungen als PDF
    (Datei bitte beschriften mit "SB Liste + Dienstname")</t>
  </si>
  <si>
    <t>Folgende Unterlagen per Post direkt an die IKK classic:</t>
  </si>
  <si>
    <t>Die zum Antrag gehörenden Nachweise (siehe Fußnoten) bitte entsprechend der Reihenfolge des Antrages sortieren und direkt an die IKK classic senden. (Bitte keine Trennblätter, keine Büroklammern, keine Klammern! Nur 2 Löcher und einen Aktendulli. Zwischen die einzelnen Themen lediglich Klebchen mit der Aufschrift: zum Antrag, zu Anlage 1 a, zu Anlage 1 b, zu Anlage 1 c und Anlage 4</t>
  </si>
  <si>
    <t>Antragstellende ambulante Hospizdienste, die für das Förderjahr 2024 erstmals einen Antrag auf Förderung nach § 39a Abs. 2 SGB V stellen, haben darüber hinaus die in dem Förderantrag und den beigefügten Anlagen 1 a und 2 zu beachten bzw. die darin erbetenen Nachweise / Unterlagen mit einzureichen.</t>
  </si>
  <si>
    <r>
      <t xml:space="preserve">Der versichertenbezogene Nachweis über die abgeschlossenen Sterbebegleitungen (Anlage 3) ist aus Gründen des Datenschutzes an die </t>
    </r>
    <r>
      <rPr>
        <u/>
        <sz val="11"/>
        <color theme="1"/>
        <rFont val="Arial"/>
        <family val="2"/>
      </rPr>
      <t>zuständige</t>
    </r>
    <r>
      <rPr>
        <sz val="11"/>
        <color theme="1"/>
        <rFont val="Arial"/>
        <family val="2"/>
      </rPr>
      <t xml:space="preserve"> Krankenkasse der Versicherten einzureichen.</t>
    </r>
  </si>
  <si>
    <t>Folgende Unterlagen per E-Mail an IKK classic:</t>
  </si>
  <si>
    <t>4. Zertifikate der neuen Ehrenamtlichen in alphabetischer Reihenfolge einscannen als
    PDF (Datei bitte beschriften mit "EA Zertifikate + Dienstname")</t>
  </si>
  <si>
    <r>
      <t>Hinweise</t>
    </r>
    <r>
      <rPr>
        <u/>
        <sz val="11"/>
        <color theme="1"/>
        <rFont val="Arial"/>
        <family val="2"/>
      </rPr>
      <t xml:space="preserve"> zum Antrag auf Förderung Ambulanter Hospizdienste
nach § 39a Abs. 2 SGB V - Förderjahr 2024</t>
    </r>
  </si>
  <si>
    <r>
      <t xml:space="preserve">Der Antrag auf Förderung des ambulanten Hospizdienstes nach § 39a Abs. 2 SGB V </t>
    </r>
    <r>
      <rPr>
        <b/>
        <sz val="11"/>
        <color theme="1"/>
        <rFont val="Arial"/>
        <family val="2"/>
      </rPr>
      <t>kann</t>
    </r>
    <r>
      <rPr>
        <sz val="11"/>
        <color theme="1"/>
        <rFont val="Arial"/>
        <family val="2"/>
      </rPr>
      <t xml:space="preserve"> bei dem Landesverband für Hospizarbeit und Palliativmedizin Sachsen e.V. eingereicht werden:</t>
    </r>
  </si>
  <si>
    <t>Wir bitten bei der Einreichung der Unterlagen beim Landesverband zeitlich zu berücksichtigen, dass der Antrag spätestens am 31.03.2025 bei der federführenden Krankenkasse - IKK classic - eingegangen sein muss.</t>
  </si>
  <si>
    <t xml:space="preserve">Federführende Krankenkasse für die Förderung nach § 39a Abs. 2 SGB 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</si>
</sst>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 &quot;x&quot;\ 0.00\ &quot;€&quot;"/>
    <numFmt numFmtId="166" formatCode="#,##0.0"/>
    <numFmt numFmtId="167" formatCode="00000"/>
    <numFmt numFmtId="168" formatCode="0.00\ &quot;h/Woche&quot;"/>
  </numFmts>
  <fonts count="47" x14ac:knownFonts="1">
    <font>
      <sz val="10"/>
      <color theme="1"/>
      <name val="Arial"/>
      <family val="2"/>
    </font>
    <font>
      <sz val="11"/>
      <color theme="1"/>
      <name val="Arial"/>
      <family val="2"/>
    </font>
    <font>
      <sz val="11"/>
      <color theme="1"/>
      <name val="Arial"/>
      <family val="2"/>
    </font>
    <font>
      <b/>
      <sz val="10"/>
      <color theme="1"/>
      <name val="Arial"/>
      <family val="2"/>
    </font>
    <font>
      <u/>
      <sz val="11"/>
      <color theme="1"/>
      <name val="Arial"/>
      <family val="2"/>
    </font>
    <font>
      <sz val="11"/>
      <color theme="1"/>
      <name val="Arial"/>
      <family val="2"/>
    </font>
    <font>
      <b/>
      <sz val="11"/>
      <color theme="1"/>
      <name val="Arial"/>
      <family val="2"/>
    </font>
    <font>
      <sz val="8"/>
      <color theme="1"/>
      <name val="Arial"/>
      <family val="2"/>
    </font>
    <font>
      <b/>
      <sz val="8"/>
      <color theme="1"/>
      <name val="Arial"/>
      <family val="2"/>
    </font>
    <font>
      <b/>
      <sz val="12"/>
      <color theme="1"/>
      <name val="Arial"/>
      <family val="2"/>
    </font>
    <font>
      <sz val="12"/>
      <color theme="1"/>
      <name val="Arial"/>
      <family val="2"/>
    </font>
    <font>
      <i/>
      <sz val="8"/>
      <color theme="1"/>
      <name val="Arial"/>
      <family val="2"/>
    </font>
    <font>
      <i/>
      <sz val="10"/>
      <color theme="1"/>
      <name val="Arial"/>
      <family val="2"/>
    </font>
    <font>
      <b/>
      <u/>
      <sz val="10"/>
      <color theme="1"/>
      <name val="Arial"/>
      <family val="2"/>
    </font>
    <font>
      <vertAlign val="superscript"/>
      <sz val="10"/>
      <color theme="1"/>
      <name val="Arial"/>
      <family val="2"/>
    </font>
    <font>
      <strike/>
      <sz val="10"/>
      <color theme="1"/>
      <name val="Arial"/>
      <family val="2"/>
    </font>
    <font>
      <sz val="10"/>
      <name val="Arial"/>
      <family val="2"/>
    </font>
    <font>
      <b/>
      <sz val="10"/>
      <name val="Arial"/>
      <family val="2"/>
    </font>
    <font>
      <sz val="9"/>
      <color theme="1"/>
      <name val="Arial"/>
      <family val="2"/>
    </font>
    <font>
      <vertAlign val="superscript"/>
      <sz val="10"/>
      <name val="Arial"/>
      <family val="2"/>
    </font>
    <font>
      <sz val="9"/>
      <name val="Arial"/>
      <family val="2"/>
    </font>
    <font>
      <sz val="10"/>
      <color theme="0"/>
      <name val="Arial"/>
      <family val="2"/>
    </font>
    <font>
      <sz val="8"/>
      <name val="Arial"/>
      <family val="2"/>
    </font>
    <font>
      <sz val="10"/>
      <color theme="0" tint="-0.499984740745262"/>
      <name val="Arial"/>
      <family val="2"/>
    </font>
    <font>
      <sz val="10"/>
      <color rgb="FF00B0F0"/>
      <name val="Arial"/>
      <family val="2"/>
    </font>
    <font>
      <b/>
      <u/>
      <sz val="10"/>
      <name val="Arial"/>
      <family val="2"/>
    </font>
    <font>
      <b/>
      <vertAlign val="superscript"/>
      <sz val="10"/>
      <name val="Arial"/>
      <family val="2"/>
    </font>
    <font>
      <i/>
      <sz val="8"/>
      <name val="Arial"/>
      <family val="2"/>
    </font>
    <font>
      <b/>
      <sz val="11"/>
      <name val="Arial"/>
      <family val="2"/>
    </font>
    <font>
      <u/>
      <sz val="10"/>
      <color theme="1"/>
      <name val="Arial"/>
      <family val="2"/>
    </font>
    <font>
      <b/>
      <u/>
      <vertAlign val="superscript"/>
      <sz val="10"/>
      <name val="Arial"/>
      <family val="2"/>
    </font>
    <font>
      <vertAlign val="superscript"/>
      <sz val="9"/>
      <name val="Arial"/>
      <family val="2"/>
    </font>
    <font>
      <b/>
      <vertAlign val="superscript"/>
      <sz val="10"/>
      <color theme="1"/>
      <name val="Arial"/>
      <family val="2"/>
    </font>
    <font>
      <vertAlign val="superscript"/>
      <sz val="14"/>
      <name val="Arial"/>
      <family val="2"/>
    </font>
    <font>
      <i/>
      <vertAlign val="superscript"/>
      <sz val="12"/>
      <name val="Arial"/>
      <family val="2"/>
    </font>
    <font>
      <sz val="10"/>
      <color theme="5" tint="-0.499984740745262"/>
      <name val="Arial"/>
      <family val="2"/>
    </font>
    <font>
      <sz val="10"/>
      <color rgb="FF0070C0"/>
      <name val="Arial"/>
      <family val="2"/>
    </font>
    <font>
      <sz val="8"/>
      <color rgb="FF0070C0"/>
      <name val="Arial"/>
      <family val="2"/>
    </font>
    <font>
      <u/>
      <sz val="10"/>
      <color theme="10"/>
      <name val="Arial"/>
      <family val="2"/>
    </font>
    <font>
      <sz val="7"/>
      <color theme="1"/>
      <name val="Arial"/>
      <family val="2"/>
    </font>
    <font>
      <b/>
      <i/>
      <sz val="8"/>
      <name val="Arial"/>
      <family val="2"/>
    </font>
    <font>
      <b/>
      <sz val="9"/>
      <name val="Arial"/>
      <family val="2"/>
    </font>
    <font>
      <b/>
      <sz val="9"/>
      <color theme="1"/>
      <name val="Arial"/>
      <family val="2"/>
    </font>
    <font>
      <sz val="14"/>
      <color theme="1"/>
      <name val="Arial"/>
      <family val="2"/>
    </font>
    <font>
      <u/>
      <sz val="10"/>
      <name val="Arial"/>
      <family val="2"/>
    </font>
    <font>
      <b/>
      <i/>
      <sz val="11"/>
      <color theme="1"/>
      <name val="Arial"/>
      <family val="2"/>
    </font>
    <font>
      <b/>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theme="0" tint="-4.9989318521683403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theme="1"/>
      </bottom>
      <diagonal/>
    </border>
    <border>
      <left style="medium">
        <color indexed="64"/>
      </left>
      <right/>
      <top style="medium">
        <color indexed="64"/>
      </top>
      <bottom style="thin">
        <color theme="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38" fillId="0" borderId="0" applyNumberFormat="0" applyFill="0" applyBorder="0" applyAlignment="0" applyProtection="0"/>
  </cellStyleXfs>
  <cellXfs count="385">
    <xf numFmtId="0" fontId="0" fillId="0" borderId="0" xfId="0"/>
    <xf numFmtId="0" fontId="3" fillId="0" borderId="0" xfId="0" applyFont="1"/>
    <xf numFmtId="0" fontId="5" fillId="0" borderId="0" xfId="0" applyFont="1"/>
    <xf numFmtId="0" fontId="0" fillId="0" borderId="0" xfId="0" applyAlignment="1">
      <alignment horizontal="center"/>
    </xf>
    <xf numFmtId="0" fontId="0" fillId="0" borderId="1" xfId="0" applyBorder="1" applyAlignment="1">
      <alignment wrapText="1"/>
    </xf>
    <xf numFmtId="0" fontId="0" fillId="0" borderId="1" xfId="0" applyBorder="1" applyAlignment="1">
      <alignment vertical="top" wrapText="1"/>
    </xf>
    <xf numFmtId="0" fontId="3" fillId="0" borderId="1" xfId="0" applyFont="1" applyBorder="1" applyAlignment="1">
      <alignment wrapText="1"/>
    </xf>
    <xf numFmtId="164" fontId="0" fillId="0" borderId="0" xfId="0" applyNumberFormat="1"/>
    <xf numFmtId="164" fontId="3" fillId="3" borderId="1" xfId="0" applyNumberFormat="1" applyFont="1" applyFill="1" applyBorder="1"/>
    <xf numFmtId="164" fontId="0" fillId="3" borderId="1" xfId="0" applyNumberFormat="1" applyFill="1" applyBorder="1"/>
    <xf numFmtId="164" fontId="3" fillId="0" borderId="1" xfId="0" applyNumberFormat="1" applyFont="1" applyBorder="1" applyAlignment="1">
      <alignment wrapText="1"/>
    </xf>
    <xf numFmtId="0" fontId="9" fillId="0" borderId="0" xfId="0" applyFont="1"/>
    <xf numFmtId="0" fontId="6" fillId="0" borderId="0" xfId="0" applyFont="1"/>
    <xf numFmtId="164" fontId="5" fillId="0" borderId="0" xfId="0" applyNumberFormat="1" applyFont="1"/>
    <xf numFmtId="0" fontId="0" fillId="0" borderId="12" xfId="0" applyBorder="1" applyAlignment="1">
      <alignment wrapText="1"/>
    </xf>
    <xf numFmtId="0" fontId="0" fillId="0" borderId="14" xfId="0" applyBorder="1"/>
    <xf numFmtId="0" fontId="0" fillId="0" borderId="11" xfId="0" applyBorder="1"/>
    <xf numFmtId="164" fontId="0" fillId="0" borderId="1" xfId="0" applyNumberFormat="1" applyBorder="1" applyAlignment="1">
      <alignment wrapText="1"/>
    </xf>
    <xf numFmtId="0" fontId="0" fillId="4" borderId="1" xfId="0" applyFill="1" applyBorder="1" applyAlignment="1" applyProtection="1">
      <alignment wrapText="1"/>
      <protection locked="0"/>
    </xf>
    <xf numFmtId="0" fontId="6" fillId="3" borderId="1" xfId="0" applyFont="1" applyFill="1" applyBorder="1" applyAlignment="1">
      <alignment wrapText="1"/>
    </xf>
    <xf numFmtId="0" fontId="0" fillId="0" borderId="8" xfId="0" applyBorder="1"/>
    <xf numFmtId="0" fontId="0" fillId="0" borderId="1" xfId="0" applyBorder="1"/>
    <xf numFmtId="0" fontId="0" fillId="0" borderId="12" xfId="0" applyBorder="1"/>
    <xf numFmtId="164" fontId="0" fillId="0" borderId="12" xfId="0" applyNumberFormat="1" applyBorder="1"/>
    <xf numFmtId="0" fontId="0" fillId="0" borderId="7" xfId="0" applyBorder="1"/>
    <xf numFmtId="0" fontId="0" fillId="0" borderId="13" xfId="0" applyBorder="1"/>
    <xf numFmtId="0" fontId="15" fillId="0" borderId="15" xfId="0" applyFont="1" applyBorder="1"/>
    <xf numFmtId="0" fontId="0" fillId="0" borderId="15" xfId="0" applyBorder="1"/>
    <xf numFmtId="0" fontId="0" fillId="3" borderId="1" xfId="0" applyFill="1" applyBorder="1" applyAlignment="1">
      <alignment vertical="top" wrapText="1"/>
    </xf>
    <xf numFmtId="164" fontId="6" fillId="3" borderId="1" xfId="0" applyNumberFormat="1" applyFont="1" applyFill="1" applyBorder="1" applyAlignment="1">
      <alignment vertical="top"/>
    </xf>
    <xf numFmtId="0" fontId="0" fillId="2" borderId="1" xfId="0" applyFill="1" applyBorder="1"/>
    <xf numFmtId="0" fontId="0" fillId="0" borderId="0" xfId="0" applyAlignment="1">
      <alignment wrapText="1"/>
    </xf>
    <xf numFmtId="0" fontId="4" fillId="0" borderId="0" xfId="0" applyFont="1"/>
    <xf numFmtId="0" fontId="10" fillId="0" borderId="0" xfId="0" applyFont="1"/>
    <xf numFmtId="0" fontId="11" fillId="0" borderId="0" xfId="0" applyFont="1"/>
    <xf numFmtId="0" fontId="12" fillId="0" borderId="0" xfId="0" applyFont="1"/>
    <xf numFmtId="164" fontId="3" fillId="3" borderId="1" xfId="0" applyNumberFormat="1" applyFont="1" applyFill="1" applyBorder="1" applyAlignment="1">
      <alignment vertical="top" wrapText="1"/>
    </xf>
    <xf numFmtId="164" fontId="0" fillId="4" borderId="1" xfId="0" applyNumberFormat="1" applyFill="1" applyBorder="1" applyAlignment="1" applyProtection="1">
      <alignment vertical="top"/>
      <protection locked="0"/>
    </xf>
    <xf numFmtId="164" fontId="11" fillId="4" borderId="1" xfId="0" applyNumberFormat="1" applyFont="1" applyFill="1" applyBorder="1" applyAlignment="1" applyProtection="1">
      <alignment vertical="top"/>
      <protection locked="0"/>
    </xf>
    <xf numFmtId="164" fontId="3" fillId="3" borderId="1" xfId="0" applyNumberFormat="1" applyFont="1" applyFill="1" applyBorder="1" applyAlignment="1">
      <alignment vertical="top"/>
    </xf>
    <xf numFmtId="0" fontId="3" fillId="3" borderId="2" xfId="0" applyFont="1" applyFill="1" applyBorder="1" applyAlignment="1">
      <alignment horizontal="left" vertical="top" wrapText="1"/>
    </xf>
    <xf numFmtId="0" fontId="0" fillId="2" borderId="1" xfId="0" applyFill="1" applyBorder="1" applyAlignment="1">
      <alignment vertical="top" wrapText="1"/>
    </xf>
    <xf numFmtId="164" fontId="0" fillId="4" borderId="1" xfId="0" applyNumberFormat="1" applyFill="1" applyBorder="1" applyAlignment="1" applyProtection="1">
      <alignment wrapText="1"/>
      <protection locked="0"/>
    </xf>
    <xf numFmtId="0" fontId="3" fillId="3" borderId="1" xfId="0" applyFont="1" applyFill="1" applyBorder="1" applyAlignment="1">
      <alignment vertical="top" wrapText="1"/>
    </xf>
    <xf numFmtId="49" fontId="0" fillId="4" borderId="1" xfId="0" applyNumberFormat="1" applyFill="1" applyBorder="1" applyAlignment="1" applyProtection="1">
      <alignment horizontal="left" wrapText="1"/>
      <protection locked="0"/>
    </xf>
    <xf numFmtId="49" fontId="0" fillId="4" borderId="12" xfId="0" applyNumberFormat="1" applyFill="1" applyBorder="1" applyAlignment="1" applyProtection="1">
      <alignment horizontal="left" wrapText="1"/>
      <protection locked="0"/>
    </xf>
    <xf numFmtId="0" fontId="3" fillId="0" borderId="16" xfId="0" applyFont="1" applyBorder="1" applyAlignment="1">
      <alignment horizontal="left" wrapText="1"/>
    </xf>
    <xf numFmtId="0" fontId="0" fillId="4" borderId="12" xfId="0" applyFill="1" applyBorder="1" applyAlignment="1" applyProtection="1">
      <alignment wrapText="1"/>
      <protection locked="0"/>
    </xf>
    <xf numFmtId="164" fontId="0" fillId="4" borderId="12" xfId="0" applyNumberFormat="1" applyFill="1" applyBorder="1" applyAlignment="1" applyProtection="1">
      <alignment wrapText="1"/>
      <protection locked="0"/>
    </xf>
    <xf numFmtId="8" fontId="3" fillId="3" borderId="12" xfId="0" applyNumberFormat="1" applyFont="1" applyFill="1" applyBorder="1"/>
    <xf numFmtId="0" fontId="0" fillId="0" borderId="6" xfId="0" applyBorder="1"/>
    <xf numFmtId="14" fontId="0" fillId="4" borderId="1" xfId="0" applyNumberFormat="1" applyFill="1" applyBorder="1" applyAlignment="1" applyProtection="1">
      <alignment wrapText="1"/>
      <protection locked="0"/>
    </xf>
    <xf numFmtId="49" fontId="0" fillId="4" borderId="1" xfId="0" applyNumberFormat="1" applyFill="1" applyBorder="1" applyAlignment="1" applyProtection="1">
      <alignment vertical="top" wrapText="1"/>
      <protection locked="0"/>
    </xf>
    <xf numFmtId="0" fontId="0" fillId="2" borderId="0" xfId="0" applyFill="1" applyAlignment="1" applyProtection="1">
      <alignment horizontal="right"/>
      <protection locked="0"/>
    </xf>
    <xf numFmtId="0" fontId="18" fillId="0" borderId="13" xfId="0" applyFont="1" applyBorder="1"/>
    <xf numFmtId="164" fontId="18" fillId="0" borderId="13" xfId="0" applyNumberFormat="1" applyFont="1" applyBorder="1"/>
    <xf numFmtId="0" fontId="16" fillId="0" borderId="1" xfId="0" applyFont="1" applyBorder="1"/>
    <xf numFmtId="164" fontId="20" fillId="0" borderId="14" xfId="0" applyNumberFormat="1" applyFont="1" applyBorder="1"/>
    <xf numFmtId="164" fontId="16" fillId="0" borderId="14" xfId="0" applyNumberFormat="1" applyFont="1" applyBorder="1"/>
    <xf numFmtId="0" fontId="16" fillId="2" borderId="1" xfId="0" applyFont="1" applyFill="1" applyBorder="1" applyAlignment="1">
      <alignment vertical="top" wrapText="1"/>
    </xf>
    <xf numFmtId="0" fontId="3" fillId="2" borderId="0" xfId="0" applyFont="1" applyFill="1"/>
    <xf numFmtId="0" fontId="0" fillId="2" borderId="0" xfId="0" applyFill="1"/>
    <xf numFmtId="0" fontId="16" fillId="2" borderId="0" xfId="0" applyFont="1" applyFill="1"/>
    <xf numFmtId="164" fontId="0" fillId="2" borderId="0" xfId="0" applyNumberFormat="1" applyFill="1"/>
    <xf numFmtId="0" fontId="0" fillId="2" borderId="0" xfId="0" applyFill="1" applyProtection="1">
      <protection locked="0"/>
    </xf>
    <xf numFmtId="0" fontId="9" fillId="2" borderId="0" xfId="0" applyFont="1" applyFill="1"/>
    <xf numFmtId="4" fontId="0" fillId="2" borderId="0" xfId="0" applyNumberFormat="1" applyFill="1"/>
    <xf numFmtId="164" fontId="3" fillId="4" borderId="1" xfId="0" applyNumberFormat="1" applyFont="1" applyFill="1" applyBorder="1" applyProtection="1">
      <protection locked="0"/>
    </xf>
    <xf numFmtId="166" fontId="16" fillId="4" borderId="1" xfId="0" applyNumberFormat="1" applyFont="1" applyFill="1" applyBorder="1" applyProtection="1">
      <protection locked="0"/>
    </xf>
    <xf numFmtId="0" fontId="17" fillId="0" borderId="0" xfId="0" applyFont="1"/>
    <xf numFmtId="8" fontId="17" fillId="0" borderId="0" xfId="0" applyNumberFormat="1" applyFont="1"/>
    <xf numFmtId="0" fontId="3" fillId="0" borderId="1" xfId="0" applyFont="1" applyBorder="1"/>
    <xf numFmtId="0" fontId="17" fillId="0" borderId="2" xfId="0" applyFont="1" applyBorder="1"/>
    <xf numFmtId="0" fontId="16" fillId="0" borderId="12" xfId="0" applyFont="1" applyBorder="1"/>
    <xf numFmtId="0" fontId="20" fillId="0" borderId="13" xfId="0" applyFont="1" applyBorder="1"/>
    <xf numFmtId="14" fontId="0" fillId="4" borderId="0" xfId="0" applyNumberFormat="1" applyFill="1" applyAlignment="1" applyProtection="1">
      <alignment horizontal="left"/>
      <protection locked="0"/>
    </xf>
    <xf numFmtId="0" fontId="7" fillId="0" borderId="0" xfId="0" applyFont="1" applyAlignment="1">
      <alignment horizontal="right"/>
    </xf>
    <xf numFmtId="0" fontId="16" fillId="0" borderId="0" xfId="0" applyFont="1"/>
    <xf numFmtId="14" fontId="0" fillId="4" borderId="1" xfId="0" applyNumberFormat="1" applyFill="1" applyBorder="1" applyAlignment="1">
      <alignment horizontal="center" wrapText="1"/>
    </xf>
    <xf numFmtId="14" fontId="0" fillId="4" borderId="1" xfId="0" applyNumberFormat="1" applyFill="1" applyBorder="1" applyAlignment="1" applyProtection="1">
      <alignment horizontal="left" wrapText="1"/>
      <protection locked="0"/>
    </xf>
    <xf numFmtId="0" fontId="0" fillId="2" borderId="0" xfId="0" applyFill="1" applyAlignment="1" applyProtection="1">
      <alignment vertical="top"/>
      <protection locked="0"/>
    </xf>
    <xf numFmtId="0" fontId="0" fillId="4" borderId="1" xfId="0" applyFill="1" applyBorder="1" applyProtection="1">
      <protection locked="0"/>
    </xf>
    <xf numFmtId="0" fontId="16" fillId="4" borderId="4" xfId="0" applyFont="1" applyFill="1" applyBorder="1" applyAlignment="1" applyProtection="1">
      <alignment wrapText="1"/>
      <protection locked="0"/>
    </xf>
    <xf numFmtId="0" fontId="16" fillId="4" borderId="4" xfId="0" applyFont="1" applyFill="1" applyBorder="1" applyProtection="1">
      <protection locked="0"/>
    </xf>
    <xf numFmtId="0" fontId="0" fillId="4" borderId="4" xfId="0" applyFill="1" applyBorder="1" applyProtection="1">
      <protection locked="0"/>
    </xf>
    <xf numFmtId="0" fontId="17" fillId="0" borderId="11" xfId="0" applyFont="1" applyBorder="1"/>
    <xf numFmtId="0" fontId="3" fillId="0" borderId="14" xfId="0" applyFont="1" applyBorder="1"/>
    <xf numFmtId="0" fontId="3" fillId="0" borderId="14" xfId="0" applyFont="1" applyBorder="1" applyAlignment="1">
      <alignment wrapText="1"/>
    </xf>
    <xf numFmtId="0" fontId="0" fillId="4" borderId="7" xfId="0" applyFill="1" applyBorder="1" applyProtection="1">
      <protection locked="0"/>
    </xf>
    <xf numFmtId="0" fontId="0" fillId="4" borderId="12" xfId="0" applyFill="1" applyBorder="1" applyProtection="1">
      <protection locked="0"/>
    </xf>
    <xf numFmtId="14" fontId="0" fillId="4" borderId="12" xfId="0" applyNumberFormat="1" applyFill="1" applyBorder="1" applyAlignment="1" applyProtection="1">
      <alignment horizontal="left" wrapText="1"/>
      <protection locked="0"/>
    </xf>
    <xf numFmtId="0" fontId="0" fillId="4" borderId="4" xfId="0" applyFill="1" applyBorder="1" applyAlignment="1" applyProtection="1">
      <alignment wrapText="1"/>
      <protection locked="0"/>
    </xf>
    <xf numFmtId="0" fontId="0" fillId="0" borderId="14" xfId="0" applyBorder="1" applyAlignment="1">
      <alignment wrapText="1"/>
    </xf>
    <xf numFmtId="0" fontId="16" fillId="0" borderId="14" xfId="0" applyFont="1" applyBorder="1" applyAlignment="1">
      <alignment wrapText="1"/>
    </xf>
    <xf numFmtId="0" fontId="16" fillId="0" borderId="9" xfId="0" applyFont="1" applyBorder="1" applyAlignment="1">
      <alignment wrapText="1"/>
    </xf>
    <xf numFmtId="0" fontId="0" fillId="4" borderId="7" xfId="0" applyFill="1" applyBorder="1" applyAlignment="1" applyProtection="1">
      <alignment wrapText="1"/>
      <protection locked="0"/>
    </xf>
    <xf numFmtId="14" fontId="0" fillId="4" borderId="10" xfId="0" applyNumberFormat="1" applyFill="1" applyBorder="1" applyAlignment="1" applyProtection="1">
      <alignment horizontal="left"/>
      <protection locked="0"/>
    </xf>
    <xf numFmtId="0" fontId="0" fillId="4" borderId="1" xfId="0" applyFill="1" applyBorder="1" applyAlignment="1" applyProtection="1">
      <alignment horizontal="center" wrapText="1"/>
      <protection locked="0"/>
    </xf>
    <xf numFmtId="0" fontId="0" fillId="4" borderId="12" xfId="0" applyFill="1" applyBorder="1" applyAlignment="1" applyProtection="1">
      <alignment horizontal="center" wrapText="1"/>
      <protection locked="0"/>
    </xf>
    <xf numFmtId="0" fontId="0" fillId="4" borderId="2" xfId="0" applyFill="1" applyBorder="1" applyAlignment="1" applyProtection="1">
      <alignment horizontal="left"/>
      <protection locked="0"/>
    </xf>
    <xf numFmtId="0" fontId="0" fillId="4" borderId="2" xfId="0" applyFill="1" applyBorder="1" applyAlignment="1" applyProtection="1">
      <alignment horizontal="left" wrapText="1"/>
      <protection locked="0"/>
    </xf>
    <xf numFmtId="0" fontId="9" fillId="4" borderId="2" xfId="0" applyFont="1" applyFill="1" applyBorder="1" applyAlignment="1" applyProtection="1">
      <alignment horizontal="left" wrapText="1"/>
      <protection locked="0"/>
    </xf>
    <xf numFmtId="0" fontId="0" fillId="4" borderId="5" xfId="0" applyFill="1" applyBorder="1" applyAlignment="1" applyProtection="1">
      <alignment horizontal="left" wrapText="1"/>
      <protection locked="0"/>
    </xf>
    <xf numFmtId="14" fontId="0" fillId="2" borderId="0" xfId="0" applyNumberFormat="1" applyFill="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0" fontId="0" fillId="0" borderId="0" xfId="0" applyAlignment="1" applyProtection="1">
      <alignment horizontal="left" wrapText="1"/>
      <protection locked="0"/>
    </xf>
    <xf numFmtId="0" fontId="23" fillId="5" borderId="0" xfId="0" applyFont="1" applyFill="1" applyProtection="1">
      <protection hidden="1"/>
    </xf>
    <xf numFmtId="0" fontId="23" fillId="5" borderId="0" xfId="0" applyFont="1" applyFill="1" applyAlignment="1" applyProtection="1">
      <alignment wrapText="1"/>
      <protection hidden="1"/>
    </xf>
    <xf numFmtId="0" fontId="23" fillId="5" borderId="0" xfId="0" applyFont="1" applyFill="1" applyAlignment="1" applyProtection="1">
      <alignment horizontal="center" wrapText="1"/>
      <protection hidden="1"/>
    </xf>
    <xf numFmtId="0" fontId="0" fillId="0" borderId="0" xfId="0" applyProtection="1">
      <protection locked="0"/>
    </xf>
    <xf numFmtId="14" fontId="0" fillId="0" borderId="0" xfId="0" applyNumberFormat="1" applyAlignment="1" applyProtection="1">
      <alignment horizontal="left" wrapText="1"/>
      <protection locked="0"/>
    </xf>
    <xf numFmtId="0" fontId="23" fillId="6" borderId="0" xfId="0" applyFont="1" applyFill="1" applyProtection="1">
      <protection hidden="1"/>
    </xf>
    <xf numFmtId="0" fontId="21" fillId="6" borderId="0" xfId="0" applyFont="1" applyFill="1" applyProtection="1">
      <protection hidden="1"/>
    </xf>
    <xf numFmtId="49" fontId="21" fillId="6" borderId="0" xfId="0" applyNumberFormat="1" applyFont="1" applyFill="1" applyAlignment="1" applyProtection="1">
      <alignment horizontal="left" wrapText="1"/>
      <protection hidden="1"/>
    </xf>
    <xf numFmtId="49" fontId="21" fillId="6" borderId="0" xfId="0" applyNumberFormat="1" applyFont="1" applyFill="1" applyAlignment="1" applyProtection="1">
      <alignment wrapText="1"/>
      <protection hidden="1"/>
    </xf>
    <xf numFmtId="0" fontId="16" fillId="3" borderId="1" xfId="0" applyFont="1" applyFill="1" applyBorder="1" applyAlignment="1">
      <alignment vertical="top" wrapText="1"/>
    </xf>
    <xf numFmtId="0" fontId="7" fillId="0" borderId="0" xfId="0" applyFont="1" applyAlignment="1">
      <alignment wrapText="1"/>
    </xf>
    <xf numFmtId="1" fontId="9" fillId="4" borderId="1" xfId="0" applyNumberFormat="1" applyFont="1" applyFill="1" applyBorder="1" applyAlignment="1" applyProtection="1">
      <alignment horizontal="center"/>
      <protection locked="0"/>
    </xf>
    <xf numFmtId="0" fontId="17" fillId="2" borderId="0" xfId="0" applyFont="1" applyFill="1"/>
    <xf numFmtId="164" fontId="17" fillId="2" borderId="0" xfId="0" applyNumberFormat="1" applyFont="1" applyFill="1"/>
    <xf numFmtId="0" fontId="16" fillId="0" borderId="1" xfId="0" applyFont="1" applyBorder="1" applyAlignment="1">
      <alignment vertical="top" wrapText="1"/>
    </xf>
    <xf numFmtId="164" fontId="0" fillId="3" borderId="1" xfId="0" applyNumberFormat="1" applyFill="1" applyBorder="1" applyAlignment="1">
      <alignment vertical="top"/>
    </xf>
    <xf numFmtId="0" fontId="27" fillId="0" borderId="1" xfId="0" applyFont="1" applyBorder="1" applyAlignment="1">
      <alignment vertical="top" wrapText="1"/>
    </xf>
    <xf numFmtId="0" fontId="28" fillId="3" borderId="1" xfId="0" applyFont="1" applyFill="1" applyBorder="1" applyAlignment="1">
      <alignment vertical="top" wrapText="1"/>
    </xf>
    <xf numFmtId="0" fontId="28" fillId="2" borderId="0" xfId="0" applyFont="1" applyFill="1" applyAlignment="1">
      <alignment vertical="top" wrapText="1"/>
    </xf>
    <xf numFmtId="164" fontId="6" fillId="2" borderId="0" xfId="0" applyNumberFormat="1" applyFont="1" applyFill="1" applyAlignment="1">
      <alignment vertical="top"/>
    </xf>
    <xf numFmtId="0" fontId="27" fillId="0" borderId="0" xfId="0" applyFont="1"/>
    <xf numFmtId="0" fontId="22" fillId="0" borderId="0" xfId="0" applyFont="1"/>
    <xf numFmtId="164" fontId="16" fillId="0" borderId="0" xfId="0" applyNumberFormat="1" applyFont="1"/>
    <xf numFmtId="164" fontId="16" fillId="0" borderId="12" xfId="0" applyNumberFormat="1" applyFont="1" applyBorder="1"/>
    <xf numFmtId="0" fontId="16" fillId="0" borderId="12" xfId="0" applyFont="1" applyBorder="1" applyAlignment="1">
      <alignment wrapText="1"/>
    </xf>
    <xf numFmtId="0" fontId="16" fillId="0" borderId="7" xfId="0" applyFont="1" applyBorder="1"/>
    <xf numFmtId="0" fontId="16" fillId="0" borderId="13" xfId="0" applyFont="1" applyBorder="1"/>
    <xf numFmtId="164" fontId="20" fillId="0" borderId="13" xfId="0" applyNumberFormat="1" applyFont="1" applyBorder="1" applyAlignment="1">
      <alignment horizontal="left" wrapText="1"/>
    </xf>
    <xf numFmtId="0" fontId="16" fillId="0" borderId="8" xfId="0" applyFont="1" applyBorder="1"/>
    <xf numFmtId="0" fontId="16" fillId="0" borderId="14" xfId="0" applyFont="1" applyBorder="1"/>
    <xf numFmtId="0" fontId="20" fillId="0" borderId="14" xfId="0" applyFont="1" applyBorder="1"/>
    <xf numFmtId="0" fontId="16" fillId="0" borderId="11" xfId="0" applyFont="1" applyBorder="1"/>
    <xf numFmtId="0" fontId="16" fillId="4" borderId="1" xfId="0" applyFont="1" applyFill="1" applyBorder="1" applyAlignment="1" applyProtection="1">
      <alignment wrapText="1"/>
      <protection locked="0"/>
    </xf>
    <xf numFmtId="164" fontId="16" fillId="4" borderId="1" xfId="0" applyNumberFormat="1" applyFont="1" applyFill="1" applyBorder="1" applyAlignment="1" applyProtection="1">
      <alignment wrapText="1"/>
      <protection locked="0"/>
    </xf>
    <xf numFmtId="0" fontId="16" fillId="0" borderId="1" xfId="0" applyFont="1" applyBorder="1" applyAlignment="1">
      <alignment wrapText="1"/>
    </xf>
    <xf numFmtId="0" fontId="25" fillId="2" borderId="0" xfId="0" applyFont="1" applyFill="1"/>
    <xf numFmtId="49" fontId="17" fillId="3" borderId="1" xfId="0" applyNumberFormat="1" applyFont="1" applyFill="1" applyBorder="1" applyAlignment="1" applyProtection="1">
      <alignment vertical="top" wrapText="1"/>
      <protection locked="0"/>
    </xf>
    <xf numFmtId="49" fontId="16" fillId="2" borderId="1" xfId="0" applyNumberFormat="1" applyFont="1" applyFill="1" applyBorder="1" applyAlignment="1" applyProtection="1">
      <alignment vertical="top" wrapText="1"/>
      <protection locked="0"/>
    </xf>
    <xf numFmtId="164" fontId="16" fillId="4" borderId="1" xfId="0" applyNumberFormat="1" applyFont="1" applyFill="1" applyBorder="1" applyAlignment="1" applyProtection="1">
      <alignment vertical="top"/>
      <protection locked="0"/>
    </xf>
    <xf numFmtId="164" fontId="17" fillId="3" borderId="1" xfId="0" applyNumberFormat="1" applyFont="1" applyFill="1" applyBorder="1" applyAlignment="1">
      <alignment vertical="top"/>
    </xf>
    <xf numFmtId="0" fontId="0" fillId="0" borderId="21" xfId="0" applyBorder="1" applyAlignment="1">
      <alignment vertical="top" wrapText="1"/>
    </xf>
    <xf numFmtId="0" fontId="0" fillId="4" borderId="20" xfId="0" applyFill="1" applyBorder="1" applyAlignment="1" applyProtection="1">
      <alignment horizontal="right"/>
      <protection locked="0"/>
    </xf>
    <xf numFmtId="0" fontId="36" fillId="0" borderId="0" xfId="0" applyFont="1"/>
    <xf numFmtId="0" fontId="37" fillId="0" borderId="0" xfId="0" applyFont="1"/>
    <xf numFmtId="0" fontId="0" fillId="0" borderId="12" xfId="0" applyBorder="1" applyAlignment="1">
      <alignment vertical="top" wrapText="1"/>
    </xf>
    <xf numFmtId="49" fontId="6" fillId="8" borderId="27" xfId="0" applyNumberFormat="1" applyFont="1" applyFill="1" applyBorder="1" applyAlignment="1">
      <alignment horizontal="center" vertical="center" wrapText="1"/>
    </xf>
    <xf numFmtId="1" fontId="6" fillId="8" borderId="26"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left"/>
    </xf>
    <xf numFmtId="167" fontId="0" fillId="0" borderId="0" xfId="0" applyNumberFormat="1" applyAlignment="1">
      <alignment horizontal="left"/>
    </xf>
    <xf numFmtId="0" fontId="0" fillId="4" borderId="25" xfId="0" applyFill="1" applyBorder="1" applyAlignment="1" applyProtection="1">
      <alignment horizontal="right"/>
      <protection locked="0"/>
    </xf>
    <xf numFmtId="164" fontId="0" fillId="0" borderId="0" xfId="0" applyNumberFormat="1" applyAlignment="1">
      <alignment horizontal="left"/>
    </xf>
    <xf numFmtId="1" fontId="0" fillId="3" borderId="12" xfId="0" applyNumberFormat="1" applyFill="1" applyBorder="1" applyAlignment="1">
      <alignment horizontal="right"/>
    </xf>
    <xf numFmtId="0" fontId="0" fillId="3" borderId="20" xfId="0" applyFill="1" applyBorder="1" applyAlignment="1">
      <alignment horizontal="right"/>
    </xf>
    <xf numFmtId="0" fontId="0" fillId="0" borderId="21" xfId="0" applyBorder="1" applyAlignment="1">
      <alignment wrapText="1"/>
    </xf>
    <xf numFmtId="2" fontId="0" fillId="0" borderId="0" xfId="0" applyNumberFormat="1" applyAlignment="1">
      <alignment horizontal="left"/>
    </xf>
    <xf numFmtId="0" fontId="0" fillId="4" borderId="4" xfId="0" applyFill="1" applyBorder="1" applyAlignment="1" applyProtection="1">
      <alignment horizontal="left" vertical="top"/>
      <protection locked="0"/>
    </xf>
    <xf numFmtId="0" fontId="16" fillId="0" borderId="0" xfId="0" applyFont="1" applyAlignment="1">
      <alignment wrapText="1"/>
    </xf>
    <xf numFmtId="0" fontId="19" fillId="0" borderId="0" xfId="0" applyFont="1"/>
    <xf numFmtId="0" fontId="16" fillId="0" borderId="4" xfId="0" applyFont="1" applyBorder="1" applyAlignment="1">
      <alignment horizontal="left" vertical="top"/>
    </xf>
    <xf numFmtId="0" fontId="19" fillId="2" borderId="0" xfId="0" applyFont="1" applyFill="1"/>
    <xf numFmtId="164" fontId="16" fillId="2" borderId="0" xfId="0" applyNumberFormat="1" applyFont="1" applyFill="1"/>
    <xf numFmtId="0" fontId="16" fillId="0" borderId="22" xfId="0" applyFont="1" applyBorder="1" applyAlignment="1">
      <alignment vertical="top" wrapText="1"/>
    </xf>
    <xf numFmtId="0" fontId="40" fillId="0" borderId="0" xfId="0" applyFont="1" applyAlignment="1">
      <alignment wrapText="1"/>
    </xf>
    <xf numFmtId="0" fontId="42" fillId="2" borderId="0" xfId="0" applyFont="1" applyFill="1" applyAlignment="1">
      <alignment wrapText="1"/>
    </xf>
    <xf numFmtId="0" fontId="42" fillId="2" borderId="0" xfId="0" applyFont="1" applyFill="1"/>
    <xf numFmtId="0" fontId="43" fillId="0" borderId="0" xfId="0" applyFont="1" applyAlignment="1">
      <alignment vertical="top" wrapText="1"/>
    </xf>
    <xf numFmtId="0" fontId="34" fillId="0" borderId="0" xfId="0" applyFont="1"/>
    <xf numFmtId="49" fontId="6" fillId="7" borderId="16" xfId="0" applyNumberFormat="1" applyFont="1" applyFill="1" applyBorder="1" applyAlignment="1">
      <alignment horizontal="center" vertical="center" wrapText="1"/>
    </xf>
    <xf numFmtId="49" fontId="28" fillId="7" borderId="16" xfId="0" applyNumberFormat="1" applyFont="1" applyFill="1" applyBorder="1" applyAlignment="1">
      <alignment horizontal="center" vertical="center" wrapText="1"/>
    </xf>
    <xf numFmtId="49" fontId="6" fillId="7" borderId="17" xfId="0" applyNumberFormat="1" applyFont="1" applyFill="1" applyBorder="1" applyAlignment="1">
      <alignment horizontal="center" vertical="center" wrapText="1"/>
    </xf>
    <xf numFmtId="49" fontId="6" fillId="7" borderId="24" xfId="0" applyNumberFormat="1" applyFont="1" applyFill="1" applyBorder="1" applyAlignment="1">
      <alignment horizontal="center" vertical="center" wrapText="1"/>
    </xf>
    <xf numFmtId="167" fontId="6" fillId="7" borderId="24" xfId="0" applyNumberFormat="1" applyFont="1" applyFill="1" applyBorder="1" applyAlignment="1">
      <alignment horizontal="center" vertical="center" wrapText="1"/>
    </xf>
    <xf numFmtId="167" fontId="6" fillId="7" borderId="18" xfId="0" applyNumberFormat="1" applyFont="1" applyFill="1" applyBorder="1" applyAlignment="1">
      <alignment horizontal="center" vertical="center" wrapText="1"/>
    </xf>
    <xf numFmtId="49" fontId="6" fillId="7" borderId="18" xfId="0" applyNumberFormat="1" applyFont="1" applyFill="1" applyBorder="1" applyAlignment="1">
      <alignment horizontal="center" vertical="center" wrapText="1"/>
    </xf>
    <xf numFmtId="0" fontId="0" fillId="0" borderId="0" xfId="0"/>
    <xf numFmtId="0" fontId="0" fillId="0" borderId="1" xfId="0" applyNumberFormat="1" applyBorder="1" applyAlignment="1">
      <alignment vertical="top" wrapText="1"/>
    </xf>
    <xf numFmtId="49" fontId="0" fillId="0" borderId="1" xfId="0" applyNumberFormat="1" applyBorder="1" applyAlignment="1" applyProtection="1">
      <alignment vertical="top" wrapText="1"/>
      <protection locked="0"/>
    </xf>
    <xf numFmtId="0" fontId="0" fillId="0" borderId="0" xfId="0"/>
    <xf numFmtId="0" fontId="0" fillId="0" borderId="0" xfId="0"/>
    <xf numFmtId="49" fontId="28" fillId="7" borderId="30" xfId="0" applyNumberFormat="1" applyFont="1" applyFill="1" applyBorder="1" applyAlignment="1">
      <alignment horizontal="center" vertical="center" wrapText="1"/>
    </xf>
    <xf numFmtId="49" fontId="6" fillId="7" borderId="31" xfId="0" applyNumberFormat="1" applyFont="1" applyFill="1" applyBorder="1" applyAlignment="1">
      <alignment horizontal="center" vertical="center" wrapText="1"/>
    </xf>
    <xf numFmtId="49" fontId="6" fillId="7" borderId="32" xfId="0" applyNumberFormat="1" applyFont="1" applyFill="1" applyBorder="1" applyAlignment="1">
      <alignment horizontal="center" vertical="center" wrapText="1"/>
    </xf>
    <xf numFmtId="49" fontId="6" fillId="7" borderId="33" xfId="0" applyNumberFormat="1" applyFont="1" applyFill="1" applyBorder="1" applyAlignment="1">
      <alignment horizontal="center" vertical="center" wrapText="1"/>
    </xf>
    <xf numFmtId="0" fontId="0" fillId="0" borderId="0" xfId="0"/>
    <xf numFmtId="0" fontId="0" fillId="0" borderId="0" xfId="0"/>
    <xf numFmtId="0" fontId="7" fillId="0" borderId="0" xfId="0" applyFont="1"/>
    <xf numFmtId="0" fontId="3" fillId="0" borderId="0" xfId="0" applyFont="1"/>
    <xf numFmtId="0" fontId="9" fillId="0" borderId="0" xfId="0" applyFont="1"/>
    <xf numFmtId="0" fontId="0" fillId="0" borderId="0" xfId="0" applyAlignment="1">
      <alignment wrapText="1"/>
    </xf>
    <xf numFmtId="0" fontId="0" fillId="0" borderId="10" xfId="0" applyBorder="1"/>
    <xf numFmtId="0" fontId="29" fillId="0" borderId="0" xfId="0" applyFont="1" applyAlignment="1">
      <alignment vertical="top"/>
    </xf>
    <xf numFmtId="0" fontId="0" fillId="0" borderId="0" xfId="0"/>
    <xf numFmtId="0" fontId="19" fillId="0" borderId="0" xfId="0" applyFont="1"/>
    <xf numFmtId="0" fontId="17" fillId="0" borderId="0" xfId="0" applyFont="1"/>
    <xf numFmtId="0" fontId="3" fillId="0" borderId="0" xfId="0" applyFont="1" applyFill="1" applyAlignment="1">
      <alignment wrapText="1"/>
    </xf>
    <xf numFmtId="0" fontId="0" fillId="0" borderId="0" xfId="0" applyFill="1"/>
    <xf numFmtId="1" fontId="0" fillId="0" borderId="1" xfId="0" applyNumberFormat="1" applyFill="1" applyBorder="1"/>
    <xf numFmtId="0" fontId="0" fillId="0" borderId="1" xfId="0" applyFill="1" applyBorder="1"/>
    <xf numFmtId="167" fontId="0" fillId="0" borderId="1" xfId="0" applyNumberFormat="1" applyFill="1" applyBorder="1" applyAlignment="1">
      <alignment horizontal="left"/>
    </xf>
    <xf numFmtId="164" fontId="3" fillId="0" borderId="1" xfId="0" applyNumberFormat="1" applyFont="1" applyFill="1" applyBorder="1" applyAlignment="1">
      <alignment vertical="top" wrapText="1"/>
    </xf>
    <xf numFmtId="164" fontId="0" fillId="0" borderId="1" xfId="0" applyNumberFormat="1" applyFont="1" applyFill="1" applyBorder="1" applyAlignment="1">
      <alignment vertical="top" wrapText="1"/>
    </xf>
    <xf numFmtId="0" fontId="0" fillId="0" borderId="1" xfId="0" applyNumberFormat="1" applyFill="1" applyBorder="1"/>
    <xf numFmtId="49" fontId="0" fillId="0" borderId="1" xfId="0" applyNumberFormat="1" applyFill="1" applyBorder="1" applyAlignment="1" applyProtection="1">
      <alignment vertical="top" wrapText="1"/>
      <protection locked="0"/>
    </xf>
    <xf numFmtId="49" fontId="17" fillId="9" borderId="1" xfId="0" applyNumberFormat="1" applyFont="1" applyFill="1" applyBorder="1" applyAlignment="1" applyProtection="1">
      <alignment vertical="top" wrapText="1"/>
      <protection locked="0"/>
    </xf>
    <xf numFmtId="0" fontId="0" fillId="0" borderId="0" xfId="0"/>
    <xf numFmtId="0" fontId="0" fillId="0" borderId="5" xfId="0" applyFill="1" applyBorder="1"/>
    <xf numFmtId="0" fontId="0" fillId="0" borderId="6" xfId="0" applyFill="1" applyBorder="1"/>
    <xf numFmtId="0" fontId="0" fillId="0" borderId="7" xfId="0" applyFill="1" applyBorder="1"/>
    <xf numFmtId="0" fontId="0" fillId="0" borderId="9" xfId="0" applyBorder="1"/>
    <xf numFmtId="0" fontId="0" fillId="0" borderId="0" xfId="0" applyFill="1" applyBorder="1" applyAlignment="1">
      <alignment wrapText="1"/>
    </xf>
    <xf numFmtId="0" fontId="0" fillId="0" borderId="0" xfId="0" applyAlignment="1">
      <alignment vertical="center"/>
    </xf>
    <xf numFmtId="0" fontId="7" fillId="0" borderId="0" xfId="0" applyFont="1" applyAlignment="1">
      <alignment vertical="center"/>
    </xf>
    <xf numFmtId="0" fontId="16" fillId="0" borderId="0" xfId="0" applyFont="1" applyAlignment="1">
      <alignment vertical="center"/>
    </xf>
    <xf numFmtId="0" fontId="0" fillId="0" borderId="0" xfId="0" applyAlignment="1">
      <alignment vertical="center" wrapText="1"/>
    </xf>
    <xf numFmtId="0" fontId="3" fillId="0" borderId="0" xfId="0" applyFont="1" applyAlignment="1">
      <alignment vertical="center"/>
    </xf>
    <xf numFmtId="0" fontId="0" fillId="0" borderId="0" xfId="0" applyFill="1" applyProtection="1">
      <protection locked="0"/>
    </xf>
    <xf numFmtId="0" fontId="0" fillId="2" borderId="0" xfId="0" applyFill="1" applyAlignment="1" applyProtection="1">
      <alignment vertical="center"/>
      <protection locked="0"/>
    </xf>
    <xf numFmtId="0" fontId="16" fillId="0" borderId="1" xfId="0" applyFont="1" applyBorder="1" applyAlignment="1">
      <alignment vertical="center" wrapText="1"/>
    </xf>
    <xf numFmtId="49" fontId="16" fillId="4" borderId="1" xfId="0" applyNumberFormat="1" applyFont="1" applyFill="1" applyBorder="1" applyAlignment="1" applyProtection="1">
      <alignment horizontal="center" vertical="center"/>
      <protection locked="0"/>
    </xf>
    <xf numFmtId="164" fontId="16" fillId="4" borderId="1" xfId="0" applyNumberFormat="1" applyFont="1" applyFill="1" applyBorder="1" applyAlignment="1" applyProtection="1">
      <alignment horizontal="center" vertical="center"/>
      <protection locked="0"/>
    </xf>
    <xf numFmtId="164" fontId="16" fillId="3" borderId="1" xfId="0" applyNumberFormat="1" applyFont="1" applyFill="1" applyBorder="1" applyAlignment="1">
      <alignment horizontal="center" vertical="center"/>
    </xf>
    <xf numFmtId="0" fontId="16" fillId="4" borderId="2" xfId="0" applyFont="1" applyFill="1" applyBorder="1" applyAlignment="1" applyProtection="1">
      <alignment horizontal="center" vertical="center"/>
      <protection locked="0"/>
    </xf>
    <xf numFmtId="165" fontId="16" fillId="3" borderId="1" xfId="0" applyNumberFormat="1" applyFont="1" applyFill="1" applyBorder="1" applyAlignment="1">
      <alignment horizontal="center" vertical="center"/>
    </xf>
    <xf numFmtId="164" fontId="17" fillId="3" borderId="1" xfId="0" applyNumberFormat="1" applyFont="1" applyFill="1" applyBorder="1" applyAlignment="1">
      <alignment horizontal="center" vertical="center"/>
    </xf>
    <xf numFmtId="0" fontId="0" fillId="0" borderId="0" xfId="0" applyAlignment="1">
      <alignment wrapText="1"/>
    </xf>
    <xf numFmtId="0" fontId="12" fillId="0" borderId="0" xfId="0" applyFont="1" applyAlignment="1">
      <alignment vertical="top" wrapText="1"/>
    </xf>
    <xf numFmtId="0" fontId="0" fillId="0" borderId="0" xfId="0"/>
    <xf numFmtId="0" fontId="0" fillId="2" borderId="0" xfId="0" applyFill="1" applyAlignment="1">
      <alignment vertical="top"/>
    </xf>
    <xf numFmtId="2" fontId="0" fillId="4" borderId="1" xfId="0" applyNumberFormat="1" applyFill="1" applyBorder="1" applyAlignment="1" applyProtection="1">
      <alignment vertical="top"/>
      <protection locked="0"/>
    </xf>
    <xf numFmtId="0" fontId="0" fillId="0" borderId="0" xfId="0" applyAlignment="1"/>
    <xf numFmtId="0" fontId="2" fillId="0" borderId="0" xfId="0" applyFont="1" applyAlignment="1">
      <alignment vertical="top" wrapText="1"/>
    </xf>
    <xf numFmtId="0" fontId="45" fillId="0" borderId="0" xfId="0" applyFont="1" applyAlignment="1">
      <alignment vertical="top" wrapText="1"/>
    </xf>
    <xf numFmtId="0" fontId="7" fillId="0" borderId="0" xfId="0" applyFont="1" applyAlignment="1">
      <alignment vertical="top" wrapText="1"/>
    </xf>
    <xf numFmtId="0" fontId="6" fillId="0" borderId="0" xfId="0" applyFont="1" applyAlignment="1">
      <alignment vertical="top" wrapText="1"/>
    </xf>
    <xf numFmtId="0" fontId="6" fillId="0" borderId="1" xfId="0" applyFont="1" applyBorder="1" applyAlignment="1">
      <alignment vertical="top" wrapText="1"/>
    </xf>
    <xf numFmtId="0" fontId="2" fillId="0" borderId="12" xfId="0" applyFont="1" applyBorder="1" applyAlignment="1">
      <alignment vertical="top"/>
    </xf>
    <xf numFmtId="0" fontId="2" fillId="0" borderId="14" xfId="0" applyFont="1" applyBorder="1" applyAlignment="1">
      <alignment vertical="top" wrapText="1"/>
    </xf>
    <xf numFmtId="0" fontId="4" fillId="0" borderId="0" xfId="0" applyFont="1" applyAlignment="1">
      <alignment vertical="top" wrapText="1"/>
    </xf>
    <xf numFmtId="0" fontId="2" fillId="0" borderId="0" xfId="0" applyFont="1" applyAlignment="1">
      <alignment vertical="top"/>
    </xf>
    <xf numFmtId="0" fontId="4" fillId="0" borderId="0" xfId="0" applyFont="1" applyAlignment="1">
      <alignment vertical="top"/>
    </xf>
    <xf numFmtId="0" fontId="2" fillId="0" borderId="0" xfId="0" applyFont="1" applyAlignment="1">
      <alignment horizontal="left" vertical="top" wrapText="1"/>
    </xf>
    <xf numFmtId="0" fontId="46" fillId="0" borderId="0" xfId="0" applyFont="1" applyAlignment="1">
      <alignment wrapText="1"/>
    </xf>
    <xf numFmtId="0" fontId="2" fillId="0" borderId="0" xfId="0" applyFont="1" applyAlignment="1">
      <alignment wrapText="1"/>
    </xf>
    <xf numFmtId="0" fontId="2" fillId="0" borderId="0" xfId="0" applyFont="1" applyAlignment="1">
      <alignment horizontal="justify" vertical="center"/>
    </xf>
    <xf numFmtId="0" fontId="0" fillId="4" borderId="2" xfId="0" applyFill="1" applyBorder="1" applyAlignment="1" applyProtection="1">
      <alignment vertical="top" wrapText="1"/>
      <protection locked="0"/>
    </xf>
    <xf numFmtId="0" fontId="0" fillId="4" borderId="3"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0" fillId="4" borderId="1" xfId="0" applyFill="1" applyBorder="1" applyAlignment="1" applyProtection="1">
      <alignment horizontal="left" vertical="top"/>
      <protection locked="0"/>
    </xf>
    <xf numFmtId="168" fontId="0" fillId="4" borderId="2" xfId="0" applyNumberFormat="1" applyFill="1" applyBorder="1" applyAlignment="1" applyProtection="1">
      <alignment horizontal="left" vertical="top"/>
      <protection locked="0"/>
    </xf>
    <xf numFmtId="168" fontId="0" fillId="4" borderId="4" xfId="0" applyNumberFormat="1" applyFill="1" applyBorder="1" applyAlignment="1" applyProtection="1">
      <alignment horizontal="left" vertical="top"/>
      <protection locked="0"/>
    </xf>
    <xf numFmtId="0" fontId="39" fillId="0" borderId="0" xfId="0" applyFont="1" applyAlignment="1">
      <alignment wrapText="1"/>
    </xf>
    <xf numFmtId="0" fontId="7" fillId="0" borderId="0" xfId="0" applyFont="1"/>
    <xf numFmtId="0" fontId="0" fillId="0" borderId="0" xfId="0"/>
    <xf numFmtId="0" fontId="0" fillId="0" borderId="0" xfId="0" applyAlignment="1">
      <alignment wrapText="1"/>
    </xf>
    <xf numFmtId="0" fontId="16" fillId="0" borderId="0" xfId="0" applyFont="1" applyAlignment="1">
      <alignment wrapText="1"/>
    </xf>
    <xf numFmtId="0" fontId="0" fillId="4" borderId="2" xfId="0" applyFill="1" applyBorder="1" applyAlignment="1" applyProtection="1">
      <alignment vertical="center"/>
      <protection locked="0"/>
    </xf>
    <xf numFmtId="0" fontId="0" fillId="4" borderId="3" xfId="0" applyFill="1" applyBorder="1" applyAlignment="1" applyProtection="1">
      <alignment vertical="center"/>
      <protection locked="0"/>
    </xf>
    <xf numFmtId="0" fontId="0" fillId="4" borderId="4" xfId="0" applyFill="1" applyBorder="1" applyAlignment="1" applyProtection="1">
      <alignment vertical="center"/>
      <protection locked="0"/>
    </xf>
    <xf numFmtId="0" fontId="0" fillId="4" borderId="0" xfId="0" applyFill="1" applyProtection="1">
      <protection locked="0"/>
    </xf>
    <xf numFmtId="0" fontId="0" fillId="4" borderId="1" xfId="0" applyFill="1" applyBorder="1" applyAlignment="1" applyProtection="1">
      <alignment vertical="center" wrapText="1"/>
      <protection locked="0"/>
    </xf>
    <xf numFmtId="1" fontId="0" fillId="4" borderId="1" xfId="0" applyNumberFormat="1" applyFill="1" applyBorder="1" applyAlignment="1" applyProtection="1">
      <alignment horizontal="left" vertical="center" wrapText="1"/>
      <protection locked="0"/>
    </xf>
    <xf numFmtId="1" fontId="0" fillId="4" borderId="1" xfId="0" applyNumberFormat="1" applyFill="1" applyBorder="1" applyAlignment="1" applyProtection="1">
      <alignment horizontal="left" vertical="center"/>
      <protection locked="0"/>
    </xf>
    <xf numFmtId="0" fontId="0" fillId="4" borderId="2"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0" fillId="4" borderId="4" xfId="0" applyFill="1" applyBorder="1" applyAlignment="1" applyProtection="1">
      <alignment vertical="center" wrapText="1"/>
      <protection locked="0"/>
    </xf>
    <xf numFmtId="0" fontId="0" fillId="4" borderId="17" xfId="0" applyFill="1" applyBorder="1" applyAlignment="1" applyProtection="1">
      <alignment vertical="center" wrapText="1"/>
      <protection locked="0"/>
    </xf>
    <xf numFmtId="0" fontId="0" fillId="4" borderId="24" xfId="0" applyFill="1" applyBorder="1" applyAlignment="1" applyProtection="1">
      <alignment vertical="center" wrapText="1"/>
      <protection locked="0"/>
    </xf>
    <xf numFmtId="0" fontId="0" fillId="4" borderId="18" xfId="0" applyFill="1" applyBorder="1" applyAlignment="1" applyProtection="1">
      <alignment vertical="center" wrapText="1"/>
      <protection locked="0"/>
    </xf>
    <xf numFmtId="0" fontId="3" fillId="0" borderId="0" xfId="0" applyFont="1" applyAlignment="1">
      <alignment wrapText="1"/>
    </xf>
    <xf numFmtId="0" fontId="0" fillId="4" borderId="2" xfId="0" applyFill="1" applyBorder="1" applyAlignment="1" applyProtection="1">
      <alignment wrapText="1"/>
      <protection locked="0"/>
    </xf>
    <xf numFmtId="0" fontId="0" fillId="4" borderId="3" xfId="0" applyFill="1" applyBorder="1" applyAlignment="1" applyProtection="1">
      <alignment wrapText="1"/>
      <protection locked="0"/>
    </xf>
    <xf numFmtId="0" fontId="0" fillId="4" borderId="4" xfId="0" applyFill="1" applyBorder="1" applyAlignment="1" applyProtection="1">
      <alignment wrapText="1"/>
      <protection locked="0"/>
    </xf>
    <xf numFmtId="0" fontId="0" fillId="0" borderId="0" xfId="0" applyAlignment="1">
      <alignment vertical="center" wrapText="1"/>
    </xf>
    <xf numFmtId="0" fontId="0" fillId="0" borderId="8" xfId="0" applyBorder="1" applyAlignment="1">
      <alignment vertical="center" wrapText="1"/>
    </xf>
    <xf numFmtId="0" fontId="0" fillId="0" borderId="8" xfId="0" applyBorder="1" applyAlignment="1">
      <alignment vertical="center"/>
    </xf>
    <xf numFmtId="14" fontId="0" fillId="4" borderId="2" xfId="0" applyNumberFormat="1" applyFill="1" applyBorder="1" applyAlignment="1" applyProtection="1">
      <alignment horizontal="left" vertical="center"/>
      <protection locked="0"/>
    </xf>
    <xf numFmtId="14" fontId="0" fillId="4" borderId="3" xfId="0" applyNumberFormat="1" applyFill="1" applyBorder="1" applyAlignment="1" applyProtection="1">
      <alignment horizontal="left" vertical="center"/>
      <protection locked="0"/>
    </xf>
    <xf numFmtId="14" fontId="0" fillId="4" borderId="4" xfId="0" applyNumberFormat="1" applyFill="1" applyBorder="1" applyAlignment="1" applyProtection="1">
      <alignment horizontal="left" vertical="center"/>
      <protection locked="0"/>
    </xf>
    <xf numFmtId="0" fontId="0" fillId="4" borderId="1" xfId="0" applyFill="1" applyBorder="1" applyAlignment="1" applyProtection="1">
      <alignment vertical="center"/>
      <protection locked="0"/>
    </xf>
    <xf numFmtId="167" fontId="0" fillId="4" borderId="1" xfId="0" applyNumberFormat="1" applyFill="1" applyBorder="1" applyAlignment="1" applyProtection="1">
      <alignment horizontal="left" vertical="center"/>
      <protection locked="0"/>
    </xf>
    <xf numFmtId="167" fontId="0" fillId="4" borderId="2" xfId="0" applyNumberFormat="1" applyFill="1" applyBorder="1" applyAlignment="1" applyProtection="1">
      <alignment horizontal="left" vertical="center"/>
      <protection locked="0"/>
    </xf>
    <xf numFmtId="167" fontId="0" fillId="4" borderId="3" xfId="0" applyNumberFormat="1" applyFill="1" applyBorder="1" applyAlignment="1" applyProtection="1">
      <alignment horizontal="left" vertical="center"/>
      <protection locked="0"/>
    </xf>
    <xf numFmtId="167" fontId="0" fillId="4" borderId="4" xfId="0" applyNumberFormat="1" applyFill="1" applyBorder="1" applyAlignment="1" applyProtection="1">
      <alignment horizontal="left" vertical="center"/>
      <protection locked="0"/>
    </xf>
    <xf numFmtId="0" fontId="44" fillId="4" borderId="9" xfId="1" applyFont="1" applyFill="1" applyBorder="1" applyAlignment="1" applyProtection="1">
      <alignment vertical="center"/>
      <protection locked="0"/>
    </xf>
    <xf numFmtId="0" fontId="16" fillId="4" borderId="10" xfId="0" applyFont="1" applyFill="1" applyBorder="1" applyAlignment="1" applyProtection="1">
      <alignment vertical="center"/>
      <protection locked="0"/>
    </xf>
    <xf numFmtId="0" fontId="16" fillId="4" borderId="11" xfId="0" applyFont="1" applyFill="1" applyBorder="1" applyAlignment="1" applyProtection="1">
      <alignment vertical="center"/>
      <protection locked="0"/>
    </xf>
    <xf numFmtId="0" fontId="0" fillId="4" borderId="2" xfId="0" applyFill="1" applyBorder="1" applyAlignment="1" applyProtection="1">
      <alignment horizontal="left" vertical="center" wrapText="1"/>
      <protection locked="0"/>
    </xf>
    <xf numFmtId="0" fontId="0" fillId="4" borderId="3" xfId="0" applyFill="1" applyBorder="1" applyAlignment="1" applyProtection="1">
      <alignment horizontal="left" vertical="center" wrapText="1"/>
      <protection locked="0"/>
    </xf>
    <xf numFmtId="0" fontId="0" fillId="4" borderId="4" xfId="0" applyFill="1" applyBorder="1" applyAlignment="1" applyProtection="1">
      <alignment horizontal="left" vertical="center" wrapText="1"/>
      <protection locked="0"/>
    </xf>
    <xf numFmtId="0" fontId="0" fillId="4" borderId="5" xfId="0" applyFill="1" applyBorder="1" applyAlignment="1" applyProtection="1">
      <alignment vertical="center" wrapText="1"/>
      <protection locked="0"/>
    </xf>
    <xf numFmtId="0" fontId="0" fillId="4" borderId="6" xfId="0" applyFill="1" applyBorder="1" applyAlignment="1" applyProtection="1">
      <alignment vertical="center" wrapText="1"/>
      <protection locked="0"/>
    </xf>
    <xf numFmtId="0" fontId="0" fillId="4" borderId="7" xfId="0" applyFill="1" applyBorder="1" applyAlignment="1" applyProtection="1">
      <alignment vertical="center" wrapText="1"/>
      <protection locked="0"/>
    </xf>
    <xf numFmtId="0" fontId="0" fillId="4" borderId="9" xfId="0" applyFill="1" applyBorder="1" applyAlignment="1" applyProtection="1">
      <alignment vertical="center" wrapText="1"/>
      <protection locked="0"/>
    </xf>
    <xf numFmtId="0" fontId="0" fillId="4" borderId="10" xfId="0" applyFill="1" applyBorder="1" applyAlignment="1" applyProtection="1">
      <alignment vertical="center" wrapText="1"/>
      <protection locked="0"/>
    </xf>
    <xf numFmtId="0" fontId="0" fillId="4" borderId="11" xfId="0" applyFill="1" applyBorder="1" applyAlignment="1" applyProtection="1">
      <alignment vertical="center" wrapText="1"/>
      <protection locked="0"/>
    </xf>
    <xf numFmtId="0" fontId="9" fillId="0" borderId="0" xfId="0" applyFont="1" applyAlignment="1">
      <alignment vertical="top"/>
    </xf>
    <xf numFmtId="0" fontId="0" fillId="0" borderId="1" xfId="0" applyFill="1" applyBorder="1" applyAlignment="1">
      <alignment wrapText="1"/>
    </xf>
    <xf numFmtId="0" fontId="9" fillId="0" borderId="0" xfId="0" applyFont="1"/>
    <xf numFmtId="0" fontId="0" fillId="4" borderId="2" xfId="0" applyFill="1" applyBorder="1" applyAlignment="1" applyProtection="1">
      <alignment horizontal="center"/>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2" xfId="0" applyFill="1" applyBorder="1" applyAlignment="1" applyProtection="1">
      <alignment horizontal="left" vertical="center"/>
      <protection locked="0"/>
    </xf>
    <xf numFmtId="0" fontId="0" fillId="4" borderId="3" xfId="0" applyFill="1" applyBorder="1" applyAlignment="1" applyProtection="1">
      <alignment horizontal="left" vertical="center"/>
      <protection locked="0"/>
    </xf>
    <xf numFmtId="0" fontId="0" fillId="4" borderId="4" xfId="0" applyFill="1" applyBorder="1" applyAlignment="1" applyProtection="1">
      <alignment horizontal="left" vertical="center"/>
      <protection locked="0"/>
    </xf>
    <xf numFmtId="0" fontId="11" fillId="0" borderId="0" xfId="0" applyFont="1"/>
    <xf numFmtId="0" fontId="0" fillId="0" borderId="0" xfId="0" applyAlignment="1">
      <alignment horizontal="left" vertical="center" wrapText="1"/>
    </xf>
    <xf numFmtId="0" fontId="0" fillId="0" borderId="8" xfId="0" applyBorder="1" applyAlignment="1">
      <alignment horizontal="left" vertical="center" wrapText="1"/>
    </xf>
    <xf numFmtId="0" fontId="3" fillId="0" borderId="0" xfId="0" applyFont="1" applyAlignment="1">
      <alignment vertical="center"/>
    </xf>
    <xf numFmtId="0" fontId="0" fillId="0" borderId="1" xfId="0" applyBorder="1" applyAlignment="1">
      <alignment horizontal="left" vertical="top"/>
    </xf>
    <xf numFmtId="0" fontId="0" fillId="0" borderId="3" xfId="0" applyBorder="1" applyAlignment="1">
      <alignment horizontal="left" vertical="top" wrapText="1"/>
    </xf>
    <xf numFmtId="0" fontId="0" fillId="0" borderId="4" xfId="0" applyBorder="1" applyAlignment="1">
      <alignment horizontal="left" vertical="top"/>
    </xf>
    <xf numFmtId="0" fontId="19" fillId="0" borderId="0" xfId="0" applyFont="1"/>
    <xf numFmtId="0" fontId="16" fillId="0" borderId="1" xfId="0" applyFont="1" applyBorder="1" applyAlignment="1">
      <alignment horizontal="left" vertical="top" wrapText="1"/>
    </xf>
    <xf numFmtId="0" fontId="33" fillId="0" borderId="0" xfId="0" applyFont="1" applyAlignment="1">
      <alignment vertical="top" wrapText="1"/>
    </xf>
    <xf numFmtId="0" fontId="34" fillId="0" borderId="0" xfId="0" applyFont="1"/>
    <xf numFmtId="0" fontId="0" fillId="4" borderId="1" xfId="0" applyFill="1" applyBorder="1" applyAlignment="1" applyProtection="1">
      <alignment horizontal="left" vertical="top" wrapText="1"/>
      <protection locked="0"/>
    </xf>
    <xf numFmtId="0" fontId="25" fillId="0" borderId="0" xfId="0" applyFont="1"/>
    <xf numFmtId="0" fontId="17" fillId="0" borderId="0" xfId="0" applyFont="1"/>
    <xf numFmtId="0" fontId="19" fillId="0" borderId="0" xfId="0" applyFont="1" applyAlignment="1">
      <alignment wrapText="1"/>
    </xf>
    <xf numFmtId="0" fontId="17" fillId="0" borderId="2" xfId="0" applyFont="1" applyBorder="1"/>
    <xf numFmtId="0" fontId="16" fillId="0" borderId="3" xfId="0" applyFont="1" applyBorder="1"/>
    <xf numFmtId="0" fontId="16" fillId="0" borderId="4" xfId="0" applyFont="1" applyBorder="1"/>
    <xf numFmtId="0" fontId="16" fillId="0" borderId="2" xfId="0" applyFont="1" applyBorder="1" applyAlignment="1">
      <alignment vertical="top" wrapText="1"/>
    </xf>
    <xf numFmtId="0" fontId="16" fillId="0" borderId="3" xfId="0" applyFont="1" applyBorder="1" applyAlignment="1">
      <alignment vertical="top"/>
    </xf>
    <xf numFmtId="0" fontId="16" fillId="0" borderId="4" xfId="0" applyFont="1" applyBorder="1" applyAlignment="1">
      <alignment vertical="top"/>
    </xf>
    <xf numFmtId="0" fontId="0" fillId="0" borderId="2" xfId="0" applyBorder="1" applyAlignment="1">
      <alignment wrapText="1"/>
    </xf>
    <xf numFmtId="0" fontId="0" fillId="0" borderId="4" xfId="0" applyBorder="1" applyAlignment="1">
      <alignment wrapText="1"/>
    </xf>
    <xf numFmtId="0" fontId="17" fillId="3" borderId="5" xfId="0" applyFont="1" applyFill="1" applyBorder="1" applyAlignment="1">
      <alignment wrapText="1"/>
    </xf>
    <xf numFmtId="0" fontId="17" fillId="3" borderId="4" xfId="0" applyFont="1" applyFill="1" applyBorder="1"/>
    <xf numFmtId="8" fontId="17" fillId="3" borderId="5" xfId="0" applyNumberFormat="1" applyFont="1" applyFill="1" applyBorder="1"/>
    <xf numFmtId="0" fontId="17" fillId="3" borderId="7" xfId="0" applyFont="1" applyFill="1" applyBorder="1"/>
    <xf numFmtId="8" fontId="17" fillId="3" borderId="2" xfId="0" applyNumberFormat="1" applyFont="1" applyFill="1" applyBorder="1"/>
    <xf numFmtId="8" fontId="17" fillId="3" borderId="4" xfId="0" applyNumberFormat="1" applyFont="1" applyFill="1" applyBorder="1"/>
    <xf numFmtId="0" fontId="16" fillId="0" borderId="2" xfId="0" applyFont="1" applyBorder="1" applyAlignment="1">
      <alignment vertical="center" wrapText="1"/>
    </xf>
    <xf numFmtId="0" fontId="16" fillId="0" borderId="4" xfId="0" applyFont="1" applyBorder="1" applyAlignment="1">
      <alignment vertical="center" wrapText="1"/>
    </xf>
    <xf numFmtId="0" fontId="17" fillId="0" borderId="2" xfId="0" applyFont="1" applyBorder="1" applyAlignment="1">
      <alignment horizontal="left" vertical="center" wrapText="1"/>
    </xf>
    <xf numFmtId="0" fontId="16" fillId="0" borderId="4" xfId="0" applyFont="1" applyBorder="1" applyAlignment="1">
      <alignment horizontal="left" vertical="center" wrapText="1"/>
    </xf>
    <xf numFmtId="0" fontId="19" fillId="2" borderId="0" xfId="0" applyFont="1" applyFill="1" applyAlignment="1">
      <alignment wrapText="1"/>
    </xf>
    <xf numFmtId="0" fontId="13" fillId="2" borderId="0" xfId="0" applyFont="1" applyFill="1"/>
    <xf numFmtId="0" fontId="3" fillId="2" borderId="0" xfId="0" applyFont="1" applyFill="1"/>
    <xf numFmtId="0" fontId="0" fillId="2" borderId="0" xfId="0" applyFill="1"/>
    <xf numFmtId="0" fontId="25" fillId="2" borderId="0" xfId="0" applyFont="1" applyFill="1" applyAlignment="1">
      <alignment horizontal="left"/>
    </xf>
    <xf numFmtId="49" fontId="16" fillId="2" borderId="0" xfId="0" applyNumberFormat="1" applyFont="1" applyFill="1" applyAlignment="1" applyProtection="1">
      <alignment vertical="top" wrapText="1"/>
      <protection locked="0"/>
    </xf>
    <xf numFmtId="14" fontId="0" fillId="2" borderId="0" xfId="0" applyNumberFormat="1" applyFill="1" applyAlignment="1" applyProtection="1">
      <alignment horizontal="left"/>
      <protection locked="0"/>
    </xf>
    <xf numFmtId="0" fontId="19" fillId="2" borderId="0" xfId="0" applyFont="1" applyFill="1" applyAlignment="1">
      <alignment vertical="top" wrapText="1"/>
    </xf>
    <xf numFmtId="0" fontId="19" fillId="2" borderId="0" xfId="0" applyFont="1" applyFill="1" applyAlignment="1" applyProtection="1">
      <alignment vertical="top"/>
      <protection locked="0"/>
    </xf>
    <xf numFmtId="0" fontId="16" fillId="2" borderId="0" xfId="0" applyFont="1" applyFill="1" applyAlignment="1" applyProtection="1">
      <alignment vertical="top"/>
      <protection locked="0"/>
    </xf>
    <xf numFmtId="0" fontId="19" fillId="2" borderId="0" xfId="0" applyFont="1" applyFill="1"/>
    <xf numFmtId="14" fontId="35" fillId="2" borderId="0" xfId="0" applyNumberFormat="1" applyFont="1" applyFill="1" applyAlignment="1" applyProtection="1">
      <alignment horizontal="left"/>
      <protection locked="0"/>
    </xf>
    <xf numFmtId="0" fontId="0" fillId="2" borderId="0" xfId="0" applyFill="1" applyAlignment="1">
      <alignment wrapText="1"/>
    </xf>
    <xf numFmtId="0" fontId="3" fillId="3" borderId="28" xfId="0" applyFont="1" applyFill="1" applyBorder="1" applyAlignment="1">
      <alignment vertical="top" wrapText="1"/>
    </xf>
    <xf numFmtId="0" fontId="3" fillId="3" borderId="29" xfId="0" applyFont="1" applyFill="1" applyBorder="1" applyAlignment="1">
      <alignment vertical="top" wrapText="1"/>
    </xf>
    <xf numFmtId="0" fontId="3" fillId="3" borderId="19" xfId="0" applyFont="1" applyFill="1" applyBorder="1" applyAlignment="1">
      <alignment vertical="top" wrapText="1"/>
    </xf>
    <xf numFmtId="0" fontId="0" fillId="3" borderId="23" xfId="0" applyFill="1" applyBorder="1" applyAlignment="1">
      <alignment vertical="top" wrapText="1"/>
    </xf>
    <xf numFmtId="49" fontId="0" fillId="4" borderId="0" xfId="0" applyNumberFormat="1" applyFill="1" applyAlignment="1" applyProtection="1">
      <alignment horizontal="left"/>
      <protection locked="0"/>
    </xf>
    <xf numFmtId="0" fontId="42" fillId="2" borderId="0" xfId="0" applyFont="1" applyFill="1" applyAlignment="1">
      <alignment wrapText="1"/>
    </xf>
    <xf numFmtId="0" fontId="42" fillId="2" borderId="0" xfId="0" applyFont="1" applyFill="1"/>
    <xf numFmtId="0" fontId="41" fillId="2" borderId="0" xfId="0" applyFont="1" applyFill="1"/>
    <xf numFmtId="0" fontId="6" fillId="2" borderId="0" xfId="0" applyFont="1" applyFill="1" applyAlignment="1">
      <alignment wrapText="1"/>
    </xf>
    <xf numFmtId="0" fontId="16" fillId="0" borderId="1" xfId="0" applyFont="1" applyBorder="1" applyAlignment="1">
      <alignment wrapText="1"/>
    </xf>
    <xf numFmtId="0" fontId="0" fillId="4" borderId="1" xfId="0" applyFill="1" applyBorder="1" applyProtection="1">
      <protection locked="0"/>
    </xf>
    <xf numFmtId="0" fontId="9" fillId="0" borderId="10" xfId="0" applyFont="1" applyBorder="1"/>
    <xf numFmtId="0" fontId="22" fillId="0" borderId="0" xfId="0" applyFont="1" applyAlignment="1">
      <alignment wrapText="1"/>
    </xf>
    <xf numFmtId="0" fontId="16" fillId="0" borderId="0" xfId="0" applyFont="1"/>
    <xf numFmtId="0" fontId="0" fillId="4" borderId="1" xfId="0" applyFill="1" applyBorder="1" applyAlignment="1" applyProtection="1">
      <alignment vertical="top" wrapText="1"/>
      <protection locked="0"/>
    </xf>
    <xf numFmtId="0" fontId="0" fillId="4" borderId="1" xfId="0" applyFill="1" applyBorder="1" applyAlignment="1" applyProtection="1">
      <alignment vertical="top"/>
      <protection locked="0"/>
    </xf>
    <xf numFmtId="0" fontId="0" fillId="0" borderId="1" xfId="0" applyBorder="1" applyAlignment="1">
      <alignment horizontal="left"/>
    </xf>
    <xf numFmtId="0" fontId="0" fillId="0" borderId="1" xfId="0" applyBorder="1"/>
    <xf numFmtId="0" fontId="22" fillId="0" borderId="0" xfId="0" applyFont="1"/>
    <xf numFmtId="0" fontId="16" fillId="0" borderId="2" xfId="0" applyFont="1" applyBorder="1" applyAlignment="1">
      <alignment wrapText="1"/>
    </xf>
    <xf numFmtId="0" fontId="16" fillId="0" borderId="3" xfId="0" applyFont="1" applyBorder="1" applyAlignment="1">
      <alignment wrapText="1"/>
    </xf>
    <xf numFmtId="0" fontId="16" fillId="0" borderId="4" xfId="0" applyFont="1" applyBorder="1" applyAlignment="1">
      <alignment wrapText="1"/>
    </xf>
    <xf numFmtId="0" fontId="37" fillId="2" borderId="0" xfId="0" applyFont="1" applyFill="1"/>
    <xf numFmtId="0" fontId="36" fillId="2" borderId="0" xfId="0" applyFont="1" applyFill="1"/>
    <xf numFmtId="0" fontId="37" fillId="2" borderId="0" xfId="0" applyFont="1" applyFill="1" applyAlignment="1">
      <alignment wrapText="1"/>
    </xf>
    <xf numFmtId="164" fontId="0" fillId="3" borderId="17" xfId="0" applyNumberFormat="1" applyFill="1" applyBorder="1"/>
    <xf numFmtId="0" fontId="0" fillId="3" borderId="18" xfId="0" applyFill="1" applyBorder="1"/>
  </cellXfs>
  <cellStyles count="2">
    <cellStyle name="Link" xfId="1" builtinId="8"/>
    <cellStyle name="Standard" xfId="0" builtinId="0"/>
  </cellStyles>
  <dxfs count="24">
    <dxf>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9" tint="0.79998168889431442"/>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9" tint="0.79998168889431442"/>
        </patternFill>
      </fill>
      <alignment horizontal="general" vertical="bottom" textRotation="0" wrapText="1" indent="0" justifyLastLine="0" shrinkToFit="0" readingOrder="0"/>
      <protection locked="0" hidden="0"/>
    </dxf>
    <dxf>
      <border outline="0">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bottom/>
      </border>
      <protection locked="1" hidden="0"/>
    </dxf>
    <dxf>
      <fill>
        <patternFill patternType="solid">
          <fgColor indexed="64"/>
          <bgColor theme="9"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Arial"/>
        <scheme val="none"/>
      </font>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1:E53" totalsRowShown="0" headerRowDxfId="23" headerRowBorderDxfId="22" tableBorderDxfId="21" totalsRowBorderDxfId="20">
  <autoFilter ref="A11:E53" xr:uid="{00000000-0009-0000-0100-000001000000}"/>
  <tableColumns count="5">
    <tableColumn id="1" xr3:uid="{00000000-0010-0000-0000-000001000000}" name="Nr." dataDxfId="19"/>
    <tableColumn id="2" xr3:uid="{00000000-0010-0000-0000-000002000000}" name="Name, Vorname" dataDxfId="18"/>
    <tableColumn id="3" xr3:uid="{00000000-0010-0000-0000-000003000000}" name="seit wann _x000a_im Einsatz" dataDxfId="17"/>
    <tableColumn id="4" xr3:uid="{00000000-0010-0000-0000-000004000000}" name="Datum " dataDxfId="16"/>
    <tableColumn id="5" xr3:uid="{00000000-0010-0000-0000-000005000000}" name="Unterschrift" dataDxfId="1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8:J18" totalsRowShown="0" headerRowDxfId="14" dataDxfId="12" headerRowBorderDxfId="13" tableBorderDxfId="11" totalsRowBorderDxfId="10">
  <autoFilter ref="A8:J18" xr:uid="{00000000-0009-0000-0100-000002000000}"/>
  <tableColumns count="10">
    <tableColumn id="1" xr3:uid="{00000000-0010-0000-0100-000001000000}" name="Nr." dataDxfId="9"/>
    <tableColumn id="2" xr3:uid="{00000000-0010-0000-0100-000002000000}" name="Name" dataDxfId="8"/>
    <tableColumn id="3" xr3:uid="{00000000-0010-0000-0100-000003000000}" name="Vorname " dataDxfId="7"/>
    <tableColumn id="4" xr3:uid="{00000000-0010-0000-0100-000004000000}" name="Geburtsdatum" dataDxfId="6"/>
    <tableColumn id="5" xr3:uid="{00000000-0010-0000-0100-000005000000}" name="Krankenkasse" dataDxfId="5"/>
    <tableColumn id="6" xr3:uid="{00000000-0010-0000-0100-000006000000}" name="ggf. Versicherungs-_x000a_nummer" dataDxfId="4"/>
    <tableColumn id="7" xr3:uid="{00000000-0010-0000-0100-000007000000}" name="Beginn der _x000a_Sterbebe-gleitung" dataDxfId="3"/>
    <tableColumn id="8" xr3:uid="{00000000-0010-0000-0100-000008000000}" name="Ende der _x000a_Sterbebe-gleitung " dataDxfId="2"/>
    <tableColumn id="9" xr3:uid="{00000000-0010-0000-0100-000009000000}" name="ausschließlich als Krankenhaus-begleitung (x)" dataDxfId="1"/>
    <tableColumn id="10" xr3:uid="{00000000-0010-0000-0100-00000A000000}" name="andere Beendigungs-_x000a_gründe (z. B. Verlegung Hospiz; Wegzug etc.)" dataDxfId="0"/>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3"/>
  <sheetViews>
    <sheetView showGridLines="0" tabSelected="1" view="pageBreakPreview" zoomScale="145" zoomScaleNormal="100" zoomScaleSheetLayoutView="145" workbookViewId="0">
      <selection activeCell="F9" sqref="F9"/>
    </sheetView>
  </sheetViews>
  <sheetFormatPr baseColWidth="10" defaultRowHeight="12.75" x14ac:dyDescent="0.2"/>
  <cols>
    <col min="1" max="1" width="17.5703125" customWidth="1"/>
    <col min="2" max="2" width="11.42578125" customWidth="1"/>
    <col min="4" max="4" width="8.140625" customWidth="1"/>
    <col min="5" max="6" width="13.28515625" customWidth="1"/>
    <col min="7" max="7" width="14.140625" customWidth="1"/>
  </cols>
  <sheetData>
    <row r="1" spans="1:7" ht="15.75" x14ac:dyDescent="0.2">
      <c r="A1" s="303" t="s">
        <v>171</v>
      </c>
      <c r="B1" s="303"/>
      <c r="C1" s="303"/>
      <c r="D1" s="303"/>
      <c r="E1" s="303"/>
      <c r="F1" s="303"/>
      <c r="G1" s="303"/>
    </row>
    <row r="2" spans="1:7" ht="15.75" x14ac:dyDescent="0.25">
      <c r="A2" s="305" t="s">
        <v>256</v>
      </c>
      <c r="B2" s="305"/>
      <c r="C2" s="305"/>
      <c r="D2" s="305"/>
      <c r="E2" s="305"/>
      <c r="F2" s="305"/>
      <c r="G2" s="305"/>
    </row>
    <row r="3" spans="1:7" ht="15.75" x14ac:dyDescent="0.25">
      <c r="A3" s="11"/>
      <c r="B3" s="33"/>
      <c r="C3" s="33"/>
      <c r="D3" s="33"/>
      <c r="E3" s="33"/>
      <c r="F3" s="33"/>
      <c r="G3" s="33"/>
    </row>
    <row r="4" spans="1:7" ht="15.75" x14ac:dyDescent="0.25">
      <c r="A4" s="11" t="s">
        <v>235</v>
      </c>
      <c r="B4" s="118">
        <v>2024</v>
      </c>
      <c r="C4" s="33"/>
      <c r="D4" s="212" t="s">
        <v>303</v>
      </c>
      <c r="E4" s="33"/>
      <c r="F4" s="33"/>
      <c r="G4" s="33"/>
    </row>
    <row r="5" spans="1:7" x14ac:dyDescent="0.2">
      <c r="D5" s="76"/>
      <c r="E5" s="117"/>
      <c r="F5" s="117"/>
      <c r="G5" s="117"/>
    </row>
    <row r="6" spans="1:7" ht="67.5" customHeight="1" x14ac:dyDescent="0.2">
      <c r="A6" s="198" t="s">
        <v>0</v>
      </c>
      <c r="B6" s="2"/>
      <c r="C6" s="304" t="s">
        <v>304</v>
      </c>
      <c r="D6" s="304"/>
      <c r="E6" s="304"/>
      <c r="F6" s="304"/>
      <c r="G6" s="304"/>
    </row>
    <row r="7" spans="1:7" s="199" customFormat="1" ht="14.25" x14ac:dyDescent="0.2">
      <c r="A7" s="198"/>
      <c r="B7" s="2"/>
      <c r="C7" s="217"/>
      <c r="D7" s="217"/>
      <c r="E7" s="217"/>
      <c r="F7" s="217"/>
      <c r="G7" s="217"/>
    </row>
    <row r="8" spans="1:7" ht="14.25" x14ac:dyDescent="0.2">
      <c r="A8" s="32"/>
      <c r="B8" s="2"/>
      <c r="C8" t="s">
        <v>107</v>
      </c>
      <c r="D8" s="2"/>
      <c r="E8" s="2"/>
      <c r="F8" s="2"/>
      <c r="G8" s="2"/>
    </row>
    <row r="9" spans="1:7" s="199" customFormat="1" ht="14.25" x14ac:dyDescent="0.2">
      <c r="A9" s="32"/>
      <c r="B9" s="2"/>
      <c r="D9" s="2"/>
      <c r="E9" s="2"/>
      <c r="F9" s="2"/>
      <c r="G9" s="2"/>
    </row>
    <row r="10" spans="1:7" x14ac:dyDescent="0.2">
      <c r="C10" s="213" t="s">
        <v>236</v>
      </c>
      <c r="D10" s="214"/>
      <c r="E10" s="214"/>
      <c r="F10" s="214"/>
      <c r="G10" s="215"/>
    </row>
    <row r="11" spans="1:7" s="191" customFormat="1" x14ac:dyDescent="0.2">
      <c r="C11" s="216" t="s">
        <v>237</v>
      </c>
      <c r="D11" s="197"/>
      <c r="E11" s="197"/>
      <c r="F11" s="197"/>
      <c r="G11" s="16"/>
    </row>
    <row r="12" spans="1:7" x14ac:dyDescent="0.2">
      <c r="D12" s="76"/>
      <c r="E12" s="117"/>
      <c r="F12" s="117"/>
      <c r="G12" s="117"/>
    </row>
    <row r="13" spans="1:7" ht="15.75" x14ac:dyDescent="0.25">
      <c r="A13" s="11" t="s">
        <v>1</v>
      </c>
      <c r="B13" s="11"/>
      <c r="C13" s="11"/>
      <c r="D13" s="11"/>
      <c r="E13" s="11"/>
      <c r="F13" s="11"/>
      <c r="G13" s="11"/>
    </row>
    <row r="14" spans="1:7" ht="15.75" x14ac:dyDescent="0.25">
      <c r="A14" s="11" t="s">
        <v>240</v>
      </c>
      <c r="B14" s="11"/>
      <c r="C14" s="11"/>
      <c r="D14" s="11"/>
      <c r="E14" s="11"/>
      <c r="F14" s="11"/>
      <c r="G14" s="11"/>
    </row>
    <row r="15" spans="1:7" ht="15.75" x14ac:dyDescent="0.25">
      <c r="A15" s="11"/>
      <c r="B15" s="11"/>
      <c r="C15" s="11"/>
      <c r="D15" s="11"/>
      <c r="E15" s="11"/>
      <c r="F15" s="11"/>
      <c r="G15" s="11"/>
    </row>
    <row r="16" spans="1:7" x14ac:dyDescent="0.2">
      <c r="A16" t="s">
        <v>183</v>
      </c>
      <c r="C16" s="306" t="s">
        <v>184</v>
      </c>
      <c r="D16" s="307"/>
      <c r="E16" s="308"/>
    </row>
    <row r="17" spans="1:11" ht="13.5" customHeight="1" x14ac:dyDescent="0.25">
      <c r="A17" s="11"/>
      <c r="B17" s="11"/>
      <c r="C17" s="11"/>
      <c r="D17" s="11"/>
      <c r="E17" s="11"/>
      <c r="F17" s="11"/>
      <c r="G17" s="11"/>
    </row>
    <row r="18" spans="1:11" x14ac:dyDescent="0.2">
      <c r="A18" s="1" t="s">
        <v>2</v>
      </c>
      <c r="B18" s="1"/>
    </row>
    <row r="20" spans="1:11" ht="25.5" customHeight="1" x14ac:dyDescent="0.2">
      <c r="A20" s="280" t="s">
        <v>3</v>
      </c>
      <c r="B20" s="281"/>
      <c r="C20" s="267"/>
      <c r="D20" s="267"/>
      <c r="E20" s="267"/>
      <c r="F20" s="267"/>
      <c r="G20" s="267"/>
    </row>
    <row r="21" spans="1:11" ht="25.5" customHeight="1" x14ac:dyDescent="0.2">
      <c r="A21" s="218" t="s">
        <v>4</v>
      </c>
      <c r="B21" s="218"/>
      <c r="C21" s="270"/>
      <c r="D21" s="271"/>
      <c r="E21" s="271"/>
      <c r="F21" s="271"/>
      <c r="G21" s="272"/>
      <c r="K21" s="3"/>
    </row>
    <row r="22" spans="1:11" ht="25.5" customHeight="1" x14ac:dyDescent="0.2">
      <c r="A22" s="218" t="s">
        <v>165</v>
      </c>
      <c r="B22" s="218"/>
      <c r="C22" s="288"/>
      <c r="D22" s="289"/>
      <c r="E22" s="289"/>
      <c r="F22" s="289"/>
      <c r="G22" s="290"/>
    </row>
    <row r="23" spans="1:11" ht="25.5" customHeight="1" x14ac:dyDescent="0.2">
      <c r="A23" s="218" t="s">
        <v>166</v>
      </c>
      <c r="B23" s="218"/>
      <c r="C23" s="294"/>
      <c r="D23" s="295"/>
      <c r="E23" s="295"/>
      <c r="F23" s="295"/>
      <c r="G23" s="296"/>
    </row>
    <row r="24" spans="1:11" ht="25.5" customHeight="1" x14ac:dyDescent="0.2">
      <c r="A24" s="218" t="s">
        <v>167</v>
      </c>
      <c r="B24" s="218"/>
      <c r="C24" s="263"/>
      <c r="D24" s="264"/>
      <c r="E24" s="264"/>
      <c r="F24" s="264"/>
      <c r="G24" s="265"/>
    </row>
    <row r="25" spans="1:11" ht="25.5" customHeight="1" x14ac:dyDescent="0.2">
      <c r="A25" s="218" t="s">
        <v>203</v>
      </c>
      <c r="B25" s="218"/>
      <c r="C25" s="263"/>
      <c r="D25" s="264"/>
      <c r="E25" s="264"/>
      <c r="F25" s="264"/>
      <c r="G25" s="265"/>
    </row>
    <row r="26" spans="1:11" ht="25.5" customHeight="1" x14ac:dyDescent="0.2">
      <c r="A26" s="218" t="s">
        <v>297</v>
      </c>
      <c r="B26" s="218"/>
      <c r="C26" s="291"/>
      <c r="D26" s="292"/>
      <c r="E26" s="292"/>
      <c r="F26" s="292"/>
      <c r="G26" s="293"/>
    </row>
    <row r="27" spans="1:11" x14ac:dyDescent="0.2">
      <c r="A27" s="218"/>
      <c r="B27" s="218"/>
      <c r="C27" s="218"/>
      <c r="D27" s="218"/>
      <c r="E27" s="218"/>
      <c r="F27" s="218"/>
      <c r="G27" s="218"/>
    </row>
    <row r="28" spans="1:11" ht="25.5" customHeight="1" x14ac:dyDescent="0.2">
      <c r="A28" s="280" t="s">
        <v>74</v>
      </c>
      <c r="B28" s="282"/>
      <c r="C28" s="283"/>
      <c r="D28" s="284"/>
      <c r="E28" s="284"/>
      <c r="F28" s="284"/>
      <c r="G28" s="285"/>
    </row>
    <row r="29" spans="1:11" x14ac:dyDescent="0.2">
      <c r="A29" s="219"/>
      <c r="B29" s="219"/>
      <c r="C29" s="218"/>
      <c r="D29" s="218"/>
      <c r="E29" s="218"/>
      <c r="F29" s="218"/>
      <c r="G29" s="218"/>
    </row>
    <row r="30" spans="1:11" ht="25.5" customHeight="1" x14ac:dyDescent="0.2">
      <c r="A30" s="218" t="s">
        <v>300</v>
      </c>
      <c r="B30" s="218"/>
      <c r="C30" s="270"/>
      <c r="D30" s="271"/>
      <c r="E30" s="271"/>
      <c r="F30" s="271"/>
      <c r="G30" s="272"/>
    </row>
    <row r="31" spans="1:11" ht="12" customHeight="1" x14ac:dyDescent="0.2">
      <c r="A31" s="218"/>
      <c r="B31" s="218"/>
      <c r="C31" s="218"/>
      <c r="D31" s="218"/>
      <c r="E31" s="218"/>
      <c r="F31" s="218"/>
      <c r="G31" s="218"/>
    </row>
    <row r="32" spans="1:11" x14ac:dyDescent="0.2">
      <c r="A32" s="218" t="s">
        <v>7</v>
      </c>
      <c r="B32" s="218"/>
      <c r="C32" s="297"/>
      <c r="D32" s="298"/>
      <c r="E32" s="298"/>
      <c r="F32" s="298"/>
      <c r="G32" s="299"/>
    </row>
    <row r="33" spans="1:7" x14ac:dyDescent="0.2">
      <c r="A33" s="218"/>
      <c r="B33" s="218"/>
      <c r="C33" s="300"/>
      <c r="D33" s="301"/>
      <c r="E33" s="301"/>
      <c r="F33" s="301"/>
      <c r="G33" s="302"/>
    </row>
    <row r="34" spans="1:7" x14ac:dyDescent="0.2">
      <c r="A34" s="218"/>
      <c r="B34" s="218"/>
      <c r="C34" s="218"/>
      <c r="D34" s="218"/>
      <c r="E34" s="218"/>
      <c r="F34" s="218"/>
      <c r="G34" s="218"/>
    </row>
    <row r="35" spans="1:7" s="199" customFormat="1" ht="25.5" customHeight="1" x14ac:dyDescent="0.2">
      <c r="A35" s="220" t="s">
        <v>9</v>
      </c>
      <c r="B35" s="218"/>
      <c r="C35" s="270"/>
      <c r="D35" s="271"/>
      <c r="E35" s="271"/>
      <c r="F35" s="271"/>
      <c r="G35" s="272"/>
    </row>
    <row r="36" spans="1:7" ht="25.5" customHeight="1" x14ac:dyDescent="0.2">
      <c r="A36" s="218" t="s">
        <v>8</v>
      </c>
      <c r="B36" s="218"/>
      <c r="C36" s="263"/>
      <c r="D36" s="264"/>
      <c r="E36" s="264"/>
      <c r="F36" s="264"/>
      <c r="G36" s="265"/>
    </row>
    <row r="37" spans="1:7" ht="25.5" customHeight="1" x14ac:dyDescent="0.2">
      <c r="A37" s="218" t="s">
        <v>5</v>
      </c>
      <c r="B37" s="218"/>
      <c r="C37" s="270"/>
      <c r="D37" s="271"/>
      <c r="E37" s="271"/>
      <c r="F37" s="271"/>
      <c r="G37" s="272"/>
    </row>
    <row r="38" spans="1:7" ht="25.5" customHeight="1" x14ac:dyDescent="0.2">
      <c r="A38" s="218" t="s">
        <v>168</v>
      </c>
      <c r="B38" s="218"/>
      <c r="C38" s="287"/>
      <c r="D38" s="287"/>
      <c r="E38" s="287"/>
      <c r="F38" s="287"/>
      <c r="G38" s="287"/>
    </row>
    <row r="39" spans="1:7" ht="25.5" customHeight="1" x14ac:dyDescent="0.2">
      <c r="A39" s="221" t="s">
        <v>166</v>
      </c>
      <c r="B39" s="218"/>
      <c r="C39" s="267"/>
      <c r="D39" s="267"/>
      <c r="E39" s="267"/>
      <c r="F39" s="267"/>
      <c r="G39" s="267"/>
    </row>
    <row r="40" spans="1:7" ht="25.5" customHeight="1" x14ac:dyDescent="0.2">
      <c r="A40" s="221" t="s">
        <v>169</v>
      </c>
      <c r="B40" s="218"/>
      <c r="C40" s="309"/>
      <c r="D40" s="310"/>
      <c r="E40" s="310"/>
      <c r="F40" s="310"/>
      <c r="G40" s="311"/>
    </row>
    <row r="41" spans="1:7" ht="25.5" customHeight="1" x14ac:dyDescent="0.2">
      <c r="A41" s="221" t="s">
        <v>203</v>
      </c>
      <c r="B41" s="218"/>
      <c r="C41" s="263"/>
      <c r="D41" s="264"/>
      <c r="E41" s="264"/>
      <c r="F41" s="264"/>
      <c r="G41" s="265"/>
    </row>
    <row r="42" spans="1:7" ht="25.5" customHeight="1" x14ac:dyDescent="0.2">
      <c r="A42" s="218" t="s">
        <v>10</v>
      </c>
      <c r="B42" s="218"/>
      <c r="C42" s="263"/>
      <c r="D42" s="264"/>
      <c r="E42" s="264"/>
      <c r="F42" s="264"/>
      <c r="G42" s="265"/>
    </row>
    <row r="43" spans="1:7" ht="19.5" customHeight="1" x14ac:dyDescent="0.2">
      <c r="A43" s="222" t="s">
        <v>170</v>
      </c>
      <c r="B43" s="218"/>
      <c r="C43" s="224"/>
      <c r="D43" s="224"/>
      <c r="E43" s="224"/>
      <c r="F43" s="224"/>
      <c r="G43" s="224"/>
    </row>
    <row r="44" spans="1:7" ht="25.5" customHeight="1" x14ac:dyDescent="0.2">
      <c r="A44" s="218" t="s">
        <v>11</v>
      </c>
      <c r="B44" s="218"/>
      <c r="C44" s="267"/>
      <c r="D44" s="267"/>
      <c r="E44" s="267"/>
      <c r="F44" s="267"/>
      <c r="G44" s="267"/>
    </row>
    <row r="45" spans="1:7" ht="25.5" customHeight="1" x14ac:dyDescent="0.2">
      <c r="A45" s="218" t="s">
        <v>12</v>
      </c>
      <c r="B45" s="218"/>
      <c r="C45" s="270"/>
      <c r="D45" s="271"/>
      <c r="E45" s="271"/>
      <c r="F45" s="271"/>
      <c r="G45" s="272"/>
    </row>
    <row r="46" spans="1:7" ht="25.5" customHeight="1" x14ac:dyDescent="0.2">
      <c r="A46" s="218" t="s">
        <v>13</v>
      </c>
      <c r="B46" s="218"/>
      <c r="C46" s="286"/>
      <c r="D46" s="286"/>
      <c r="E46" s="286"/>
      <c r="F46" s="286"/>
      <c r="G46" s="286"/>
    </row>
    <row r="47" spans="1:7" ht="25.5" customHeight="1" x14ac:dyDescent="0.2">
      <c r="A47" s="218" t="s">
        <v>14</v>
      </c>
      <c r="B47" s="218"/>
      <c r="C47" s="268"/>
      <c r="D47" s="268"/>
      <c r="E47" s="268"/>
      <c r="F47" s="268"/>
      <c r="G47" s="268"/>
    </row>
    <row r="48" spans="1:7" ht="25.5" customHeight="1" x14ac:dyDescent="0.2">
      <c r="A48" s="313" t="s">
        <v>312</v>
      </c>
      <c r="B48" s="314"/>
      <c r="C48" s="269"/>
      <c r="D48" s="269"/>
      <c r="E48" s="269"/>
      <c r="F48" s="269"/>
      <c r="G48" s="269"/>
    </row>
    <row r="49" spans="1:7" x14ac:dyDescent="0.2">
      <c r="A49" s="221"/>
      <c r="B49" s="218"/>
      <c r="C49" s="218"/>
      <c r="D49" s="218"/>
      <c r="E49" s="218"/>
      <c r="F49" s="218"/>
      <c r="G49" s="218"/>
    </row>
    <row r="50" spans="1:7" ht="25.5" customHeight="1" x14ac:dyDescent="0.2">
      <c r="A50" s="280" t="s">
        <v>172</v>
      </c>
      <c r="B50" s="281"/>
      <c r="C50" s="267"/>
      <c r="D50" s="267"/>
      <c r="E50" s="267"/>
      <c r="F50" s="267"/>
      <c r="G50" s="267"/>
    </row>
    <row r="51" spans="1:7" x14ac:dyDescent="0.2">
      <c r="A51" s="221"/>
      <c r="B51" s="218"/>
      <c r="C51" s="218"/>
      <c r="D51" s="218"/>
      <c r="E51" s="218"/>
      <c r="F51" s="218"/>
      <c r="G51" s="218"/>
    </row>
    <row r="52" spans="1:7" ht="25.5" customHeight="1" x14ac:dyDescent="0.2">
      <c r="A52" s="280" t="s">
        <v>173</v>
      </c>
      <c r="B52" s="281"/>
      <c r="C52" s="267"/>
      <c r="D52" s="267"/>
      <c r="E52" s="267"/>
      <c r="F52" s="267"/>
      <c r="G52" s="267"/>
    </row>
    <row r="53" spans="1:7" ht="12.75" customHeight="1" x14ac:dyDescent="0.2">
      <c r="A53" s="221"/>
      <c r="B53" s="218"/>
      <c r="C53" s="218"/>
      <c r="D53" s="218"/>
      <c r="E53" s="218"/>
      <c r="F53" s="218"/>
      <c r="G53" s="218"/>
    </row>
    <row r="54" spans="1:7" ht="25.5" customHeight="1" x14ac:dyDescent="0.2">
      <c r="A54" s="280" t="s">
        <v>200</v>
      </c>
      <c r="B54" s="281"/>
      <c r="C54" s="297"/>
      <c r="D54" s="298"/>
      <c r="E54" s="298"/>
      <c r="F54" s="298"/>
      <c r="G54" s="299"/>
    </row>
    <row r="55" spans="1:7" x14ac:dyDescent="0.2">
      <c r="A55" s="218"/>
      <c r="B55" s="218"/>
      <c r="C55" s="300"/>
      <c r="D55" s="301"/>
      <c r="E55" s="301"/>
      <c r="F55" s="301"/>
      <c r="G55" s="302"/>
    </row>
    <row r="56" spans="1:7" x14ac:dyDescent="0.2">
      <c r="A56" s="315" t="s">
        <v>82</v>
      </c>
      <c r="B56" s="315"/>
      <c r="C56" s="218"/>
      <c r="D56" s="218"/>
      <c r="E56" s="218"/>
      <c r="F56" s="218"/>
      <c r="G56" s="218"/>
    </row>
    <row r="57" spans="1:7" ht="25.5" customHeight="1" x14ac:dyDescent="0.2">
      <c r="A57" s="313" t="s">
        <v>83</v>
      </c>
      <c r="B57" s="314"/>
      <c r="C57" s="270"/>
      <c r="D57" s="271"/>
      <c r="E57" s="271"/>
      <c r="F57" s="271"/>
      <c r="G57" s="272"/>
    </row>
    <row r="58" spans="1:7" ht="13.5" thickBot="1" x14ac:dyDescent="0.25">
      <c r="A58" s="221"/>
      <c r="B58" s="218"/>
      <c r="C58" s="218"/>
      <c r="D58" s="218"/>
      <c r="E58" s="218"/>
      <c r="F58" s="218"/>
      <c r="G58" s="218"/>
    </row>
    <row r="59" spans="1:7" ht="25.5" customHeight="1" thickBot="1" x14ac:dyDescent="0.25">
      <c r="A59" s="280" t="s">
        <v>301</v>
      </c>
      <c r="B59" s="281"/>
      <c r="C59" s="273"/>
      <c r="D59" s="274"/>
      <c r="E59" s="274"/>
      <c r="F59" s="274"/>
      <c r="G59" s="275"/>
    </row>
    <row r="60" spans="1:7" x14ac:dyDescent="0.2">
      <c r="A60" s="218"/>
      <c r="B60" s="218"/>
      <c r="C60" s="218"/>
      <c r="D60" s="218"/>
      <c r="E60" s="218"/>
      <c r="F60" s="218"/>
      <c r="G60" s="218"/>
    </row>
    <row r="62" spans="1:7" s="199" customFormat="1" x14ac:dyDescent="0.2"/>
    <row r="63" spans="1:7" s="199" customFormat="1" x14ac:dyDescent="0.2"/>
    <row r="64" spans="1:7" s="199" customFormat="1" x14ac:dyDescent="0.2"/>
    <row r="65" spans="1:7" s="199" customFormat="1" x14ac:dyDescent="0.2"/>
    <row r="66" spans="1:7" s="199" customFormat="1" x14ac:dyDescent="0.2"/>
    <row r="67" spans="1:7" s="199" customFormat="1" x14ac:dyDescent="0.2"/>
    <row r="68" spans="1:7" s="199" customFormat="1" x14ac:dyDescent="0.2"/>
    <row r="69" spans="1:7" s="199" customFormat="1" x14ac:dyDescent="0.2"/>
    <row r="70" spans="1:7" s="199" customFormat="1" x14ac:dyDescent="0.2"/>
    <row r="71" spans="1:7" s="199" customFormat="1" x14ac:dyDescent="0.2"/>
    <row r="72" spans="1:7" s="199" customFormat="1" x14ac:dyDescent="0.2"/>
    <row r="73" spans="1:7" s="199" customFormat="1" x14ac:dyDescent="0.2"/>
    <row r="74" spans="1:7" s="199" customFormat="1" x14ac:dyDescent="0.2"/>
    <row r="75" spans="1:7" s="199" customFormat="1" x14ac:dyDescent="0.2"/>
    <row r="76" spans="1:7" s="199" customFormat="1" x14ac:dyDescent="0.2"/>
    <row r="77" spans="1:7" s="199" customFormat="1" x14ac:dyDescent="0.2"/>
    <row r="78" spans="1:7" s="199" customFormat="1" x14ac:dyDescent="0.2"/>
    <row r="79" spans="1:7" s="199" customFormat="1" x14ac:dyDescent="0.2"/>
    <row r="80" spans="1:7" x14ac:dyDescent="0.2">
      <c r="A80" s="260" t="s">
        <v>146</v>
      </c>
      <c r="B80" s="260"/>
      <c r="C80" s="260"/>
      <c r="D80" s="260"/>
      <c r="E80" s="260"/>
      <c r="F80" s="260"/>
      <c r="G80" s="260"/>
    </row>
    <row r="81" spans="1:7" ht="14.25" x14ac:dyDescent="0.2">
      <c r="A81" s="319" t="s">
        <v>46</v>
      </c>
      <c r="B81" s="319"/>
      <c r="C81" s="319"/>
      <c r="D81" s="319"/>
      <c r="E81" s="319"/>
      <c r="F81" s="319"/>
      <c r="G81" s="319"/>
    </row>
    <row r="82" spans="1:7" ht="13.5" customHeight="1" x14ac:dyDescent="0.2">
      <c r="A82" s="319" t="s">
        <v>180</v>
      </c>
      <c r="B82" s="319"/>
      <c r="C82" s="319"/>
      <c r="D82" s="319"/>
      <c r="E82" s="319"/>
      <c r="F82" s="319"/>
      <c r="G82" s="319"/>
    </row>
    <row r="83" spans="1:7" s="199" customFormat="1" ht="13.5" customHeight="1" x14ac:dyDescent="0.2">
      <c r="A83" s="200"/>
      <c r="B83" s="200"/>
      <c r="C83" s="200"/>
      <c r="D83" s="200"/>
      <c r="E83" s="200"/>
      <c r="F83" s="200"/>
      <c r="G83" s="200"/>
    </row>
    <row r="84" spans="1:7" x14ac:dyDescent="0.2">
      <c r="A84" s="1" t="s">
        <v>16</v>
      </c>
    </row>
    <row r="86" spans="1:7" ht="41.25" customHeight="1" x14ac:dyDescent="0.2">
      <c r="A86" s="276" t="s">
        <v>17</v>
      </c>
      <c r="B86" s="261"/>
      <c r="C86" s="261"/>
      <c r="D86" s="261"/>
      <c r="E86" s="261"/>
      <c r="F86" s="261"/>
      <c r="G86" s="261"/>
    </row>
    <row r="88" spans="1:7" ht="78.75" customHeight="1" x14ac:dyDescent="0.2">
      <c r="A88" s="262" t="s">
        <v>244</v>
      </c>
      <c r="B88" s="262"/>
      <c r="C88" s="262"/>
      <c r="D88" s="262"/>
      <c r="E88" s="262"/>
      <c r="F88" s="262"/>
      <c r="G88" s="262"/>
    </row>
    <row r="89" spans="1:7" ht="12" customHeight="1" x14ac:dyDescent="0.2">
      <c r="A89" s="312" t="s">
        <v>19</v>
      </c>
      <c r="B89" s="312"/>
      <c r="C89" s="312"/>
      <c r="D89" s="312"/>
      <c r="E89" s="312"/>
      <c r="F89" s="312"/>
      <c r="G89" s="312"/>
    </row>
    <row r="90" spans="1:7" ht="9" customHeight="1" x14ac:dyDescent="0.2">
      <c r="A90" s="34"/>
      <c r="B90" s="34"/>
      <c r="C90" s="34"/>
      <c r="D90" s="34"/>
      <c r="E90" s="34"/>
      <c r="F90" s="34"/>
      <c r="G90" s="34"/>
    </row>
    <row r="91" spans="1:7" s="173" customFormat="1" ht="16.5" customHeight="1" x14ac:dyDescent="0.2">
      <c r="A91" s="321" t="s">
        <v>18</v>
      </c>
      <c r="B91" s="321"/>
      <c r="C91" s="321"/>
      <c r="D91" s="321"/>
      <c r="E91" s="321"/>
      <c r="F91" s="321"/>
      <c r="G91" s="321"/>
    </row>
    <row r="92" spans="1:7" ht="15.75" customHeight="1" x14ac:dyDescent="0.2">
      <c r="A92" s="322" t="s">
        <v>19</v>
      </c>
      <c r="B92" s="322"/>
      <c r="C92" s="322"/>
      <c r="D92" s="322"/>
      <c r="E92" s="322"/>
      <c r="F92" s="322"/>
      <c r="G92" s="322"/>
    </row>
    <row r="93" spans="1:7" ht="6.75" customHeight="1" x14ac:dyDescent="0.2">
      <c r="A93" s="174"/>
      <c r="B93" s="174"/>
      <c r="C93" s="174"/>
      <c r="D93" s="174"/>
      <c r="E93" s="174"/>
      <c r="F93" s="174"/>
      <c r="G93" s="174"/>
    </row>
    <row r="94" spans="1:7" ht="43.5" customHeight="1" x14ac:dyDescent="0.2">
      <c r="A94" s="262" t="s">
        <v>154</v>
      </c>
      <c r="B94" s="262"/>
      <c r="C94" s="262"/>
      <c r="D94" s="262"/>
      <c r="E94" s="262"/>
      <c r="F94" s="262"/>
      <c r="G94" s="262"/>
    </row>
    <row r="95" spans="1:7" ht="12" customHeight="1" x14ac:dyDescent="0.2">
      <c r="A95" s="164"/>
      <c r="B95" s="164"/>
      <c r="C95" s="164"/>
      <c r="D95" s="164"/>
      <c r="E95" s="164"/>
      <c r="F95" s="164"/>
      <c r="G95" s="164"/>
    </row>
    <row r="96" spans="1:7" ht="12" customHeight="1" x14ac:dyDescent="0.2">
      <c r="A96" s="262" t="s">
        <v>155</v>
      </c>
      <c r="B96" s="262"/>
      <c r="C96" s="262"/>
      <c r="D96" s="262"/>
      <c r="E96" s="262"/>
      <c r="F96" s="262"/>
      <c r="G96" s="262"/>
    </row>
    <row r="97" spans="1:7" ht="12" customHeight="1" x14ac:dyDescent="0.2">
      <c r="A97" s="127" t="s">
        <v>19</v>
      </c>
      <c r="B97" s="77"/>
      <c r="C97" s="77"/>
      <c r="D97" s="77"/>
      <c r="E97" s="77"/>
      <c r="F97" s="77"/>
      <c r="G97" s="77"/>
    </row>
    <row r="98" spans="1:7" x14ac:dyDescent="0.2">
      <c r="A98" s="77"/>
      <c r="B98" s="77"/>
      <c r="C98" s="77"/>
      <c r="D98" s="77"/>
      <c r="E98" s="77"/>
      <c r="F98" s="77"/>
      <c r="G98" s="77"/>
    </row>
    <row r="99" spans="1:7" ht="29.25" customHeight="1" x14ac:dyDescent="0.2">
      <c r="A99" s="262" t="s">
        <v>245</v>
      </c>
      <c r="B99" s="262"/>
      <c r="C99" s="262"/>
      <c r="D99" s="262"/>
      <c r="E99" s="262"/>
      <c r="F99" s="262"/>
      <c r="G99" s="262"/>
    </row>
    <row r="100" spans="1:7" x14ac:dyDescent="0.2">
      <c r="A100" s="128" t="s">
        <v>19</v>
      </c>
      <c r="B100" s="77"/>
      <c r="C100" s="77"/>
      <c r="D100" s="77"/>
      <c r="E100" s="77"/>
      <c r="F100" s="77"/>
      <c r="G100" s="77"/>
    </row>
    <row r="101" spans="1:7" ht="29.25" customHeight="1" x14ac:dyDescent="0.2">
      <c r="A101" s="1" t="s">
        <v>20</v>
      </c>
      <c r="B101" s="1"/>
      <c r="C101" s="1"/>
      <c r="D101" s="1"/>
      <c r="E101" s="1"/>
      <c r="F101" s="1"/>
    </row>
    <row r="102" spans="1:7" ht="15" customHeight="1" x14ac:dyDescent="0.2"/>
    <row r="103" spans="1:7" ht="39.75" customHeight="1" x14ac:dyDescent="0.2">
      <c r="A103" s="316" t="s">
        <v>21</v>
      </c>
      <c r="B103" s="316"/>
      <c r="C103" s="317" t="s">
        <v>238</v>
      </c>
      <c r="D103" s="318"/>
      <c r="E103" s="320" t="s">
        <v>239</v>
      </c>
      <c r="F103" s="320"/>
      <c r="G103" s="166" t="s">
        <v>174</v>
      </c>
    </row>
    <row r="104" spans="1:7" ht="25.5" customHeight="1" x14ac:dyDescent="0.2">
      <c r="A104" s="323"/>
      <c r="B104" s="323"/>
      <c r="C104" s="256"/>
      <c r="D104" s="257"/>
      <c r="E104" s="255"/>
      <c r="F104" s="255"/>
      <c r="G104" s="163"/>
    </row>
    <row r="105" spans="1:7" ht="25.5" customHeight="1" x14ac:dyDescent="0.2">
      <c r="A105" s="255"/>
      <c r="B105" s="255"/>
      <c r="C105" s="256"/>
      <c r="D105" s="257"/>
      <c r="E105" s="255"/>
      <c r="F105" s="255"/>
      <c r="G105" s="163"/>
    </row>
    <row r="106" spans="1:7" ht="25.5" customHeight="1" x14ac:dyDescent="0.2">
      <c r="A106" s="255"/>
      <c r="B106" s="255"/>
      <c r="C106" s="256"/>
      <c r="D106" s="257"/>
      <c r="E106" s="255"/>
      <c r="F106" s="255"/>
      <c r="G106" s="163"/>
    </row>
    <row r="107" spans="1:7" ht="25.5" customHeight="1" x14ac:dyDescent="0.2">
      <c r="A107" s="255"/>
      <c r="B107" s="255"/>
      <c r="C107" s="256"/>
      <c r="D107" s="257"/>
      <c r="E107" s="255"/>
      <c r="F107" s="255"/>
      <c r="G107" s="163"/>
    </row>
    <row r="108" spans="1:7" ht="25.5" customHeight="1" x14ac:dyDescent="0.2">
      <c r="A108" s="255"/>
      <c r="B108" s="255"/>
      <c r="C108" s="256"/>
      <c r="D108" s="257"/>
      <c r="E108" s="255"/>
      <c r="F108" s="255"/>
      <c r="G108" s="163"/>
    </row>
    <row r="109" spans="1:7" ht="25.5" customHeight="1" x14ac:dyDescent="0.2">
      <c r="A109" s="255"/>
      <c r="B109" s="255"/>
      <c r="C109" s="256"/>
      <c r="D109" s="257"/>
      <c r="E109" s="255"/>
      <c r="F109" s="255"/>
      <c r="G109" s="163"/>
    </row>
    <row r="110" spans="1:7" ht="25.5" customHeight="1" x14ac:dyDescent="0.2">
      <c r="A110" s="255"/>
      <c r="B110" s="255"/>
      <c r="C110" s="256"/>
      <c r="D110" s="257"/>
      <c r="E110" s="255"/>
      <c r="F110" s="255"/>
      <c r="G110" s="163"/>
    </row>
    <row r="111" spans="1:7" x14ac:dyDescent="0.2">
      <c r="A111" s="127" t="s">
        <v>175</v>
      </c>
    </row>
    <row r="113" spans="1:7" s="191" customFormat="1" x14ac:dyDescent="0.2"/>
    <row r="114" spans="1:7" s="191" customFormat="1" x14ac:dyDescent="0.2"/>
    <row r="115" spans="1:7" s="199" customFormat="1" x14ac:dyDescent="0.2"/>
    <row r="116" spans="1:7" s="191" customFormat="1" x14ac:dyDescent="0.2">
      <c r="A116" s="260" t="s">
        <v>146</v>
      </c>
      <c r="B116" s="260"/>
      <c r="C116" s="260"/>
      <c r="D116" s="260"/>
      <c r="E116" s="260"/>
      <c r="F116" s="260"/>
      <c r="G116" s="260"/>
    </row>
    <row r="117" spans="1:7" s="191" customFormat="1" x14ac:dyDescent="0.2">
      <c r="A117" s="258" t="s">
        <v>195</v>
      </c>
      <c r="B117" s="259"/>
      <c r="C117" s="259"/>
      <c r="D117" s="259"/>
      <c r="E117" s="259"/>
      <c r="F117" s="259"/>
      <c r="G117" s="259"/>
    </row>
    <row r="118" spans="1:7" s="191" customFormat="1" x14ac:dyDescent="0.2">
      <c r="A118" s="259"/>
      <c r="B118" s="259"/>
      <c r="C118" s="259"/>
      <c r="D118" s="259"/>
      <c r="E118" s="259"/>
      <c r="F118" s="259"/>
      <c r="G118" s="259"/>
    </row>
    <row r="119" spans="1:7" s="191" customFormat="1" ht="15" customHeight="1" x14ac:dyDescent="0.2">
      <c r="A119" s="258" t="s">
        <v>247</v>
      </c>
      <c r="B119" s="260"/>
      <c r="C119" s="260"/>
      <c r="D119" s="260"/>
      <c r="E119" s="260"/>
      <c r="F119" s="260"/>
      <c r="G119" s="260"/>
    </row>
    <row r="120" spans="1:7" s="191" customFormat="1" x14ac:dyDescent="0.2">
      <c r="A120" s="260"/>
      <c r="B120" s="260"/>
      <c r="C120" s="260"/>
      <c r="D120" s="260"/>
      <c r="E120" s="260"/>
      <c r="F120" s="260"/>
      <c r="G120" s="260"/>
    </row>
    <row r="121" spans="1:7" s="192" customFormat="1" x14ac:dyDescent="0.2"/>
    <row r="122" spans="1:7" x14ac:dyDescent="0.2">
      <c r="A122" s="1" t="s">
        <v>23</v>
      </c>
      <c r="B122" s="1"/>
      <c r="C122" s="1"/>
    </row>
    <row r="123" spans="1:7" x14ac:dyDescent="0.2">
      <c r="A123" t="s">
        <v>22</v>
      </c>
    </row>
    <row r="124" spans="1:7" ht="12.75" customHeight="1" x14ac:dyDescent="0.2"/>
    <row r="125" spans="1:7" ht="25.5" customHeight="1" x14ac:dyDescent="0.2">
      <c r="A125" s="252"/>
      <c r="B125" s="253"/>
      <c r="C125" s="253"/>
      <c r="D125" s="253"/>
      <c r="E125" s="253"/>
      <c r="F125" s="253"/>
      <c r="G125" s="254"/>
    </row>
    <row r="126" spans="1:7" ht="25.5" customHeight="1" x14ac:dyDescent="0.2">
      <c r="A126" s="277"/>
      <c r="B126" s="278"/>
      <c r="C126" s="278"/>
      <c r="D126" s="278"/>
      <c r="E126" s="278"/>
      <c r="F126" s="278"/>
      <c r="G126" s="279"/>
    </row>
    <row r="127" spans="1:7" ht="25.5" customHeight="1" x14ac:dyDescent="0.2">
      <c r="A127" s="252"/>
      <c r="B127" s="253"/>
      <c r="C127" s="253"/>
      <c r="D127" s="253"/>
      <c r="E127" s="253"/>
      <c r="F127" s="253"/>
      <c r="G127" s="254"/>
    </row>
    <row r="129" spans="1:7" x14ac:dyDescent="0.2">
      <c r="A129" s="1" t="s">
        <v>24</v>
      </c>
    </row>
    <row r="130" spans="1:7" x14ac:dyDescent="0.2">
      <c r="A130" s="35" t="s">
        <v>25</v>
      </c>
    </row>
    <row r="131" spans="1:7" s="199" customFormat="1" x14ac:dyDescent="0.2">
      <c r="A131" s="35"/>
    </row>
    <row r="132" spans="1:7" x14ac:dyDescent="0.2">
      <c r="A132" s="1" t="s">
        <v>26</v>
      </c>
    </row>
    <row r="133" spans="1:7" ht="35.25" customHeight="1" x14ac:dyDescent="0.2">
      <c r="A133" s="261" t="s">
        <v>242</v>
      </c>
      <c r="B133" s="261"/>
      <c r="C133" s="261"/>
      <c r="D133" s="261"/>
      <c r="E133" s="261"/>
      <c r="F133" s="261"/>
      <c r="G133" s="261"/>
    </row>
    <row r="134" spans="1:7" ht="29.25" customHeight="1" x14ac:dyDescent="0.2">
      <c r="A134" s="261" t="s">
        <v>27</v>
      </c>
      <c r="B134" s="261"/>
      <c r="C134" s="261"/>
      <c r="D134" s="261"/>
      <c r="E134" s="261"/>
      <c r="F134" s="261"/>
      <c r="G134" s="261"/>
    </row>
    <row r="135" spans="1:7" ht="42.75" customHeight="1" x14ac:dyDescent="0.2">
      <c r="A135" s="261" t="s">
        <v>302</v>
      </c>
      <c r="B135" s="261"/>
      <c r="C135" s="261"/>
      <c r="D135" s="261"/>
      <c r="E135" s="261"/>
      <c r="F135" s="261"/>
      <c r="G135" s="261"/>
    </row>
    <row r="136" spans="1:7" ht="16.5" customHeight="1" x14ac:dyDescent="0.2">
      <c r="A136" t="s">
        <v>196</v>
      </c>
    </row>
    <row r="138" spans="1:7" ht="16.5" customHeight="1" x14ac:dyDescent="0.2">
      <c r="A138" t="s">
        <v>243</v>
      </c>
    </row>
    <row r="139" spans="1:7" ht="12.75" customHeight="1" x14ac:dyDescent="0.2"/>
    <row r="140" spans="1:7" ht="17.25" customHeight="1" x14ac:dyDescent="0.2">
      <c r="A140" t="s">
        <v>28</v>
      </c>
    </row>
    <row r="141" spans="1:7" ht="17.25" customHeight="1" x14ac:dyDescent="0.2">
      <c r="A141" t="s">
        <v>29</v>
      </c>
    </row>
    <row r="142" spans="1:7" ht="17.25" customHeight="1" x14ac:dyDescent="0.2">
      <c r="A142" s="77" t="s">
        <v>30</v>
      </c>
    </row>
    <row r="143" spans="1:7" ht="17.25" customHeight="1" x14ac:dyDescent="0.2">
      <c r="A143" t="s">
        <v>101</v>
      </c>
    </row>
    <row r="144" spans="1:7" ht="17.25" customHeight="1" x14ac:dyDescent="0.2">
      <c r="A144" t="s">
        <v>31</v>
      </c>
    </row>
    <row r="145" spans="1:7" ht="17.25" customHeight="1" x14ac:dyDescent="0.2">
      <c r="A145" s="77" t="s">
        <v>125</v>
      </c>
      <c r="B145" s="77"/>
      <c r="C145" s="77"/>
      <c r="D145" s="77"/>
      <c r="E145" s="77"/>
      <c r="F145" s="77"/>
      <c r="G145" s="77"/>
    </row>
    <row r="146" spans="1:7" ht="15.75" customHeight="1" x14ac:dyDescent="0.2">
      <c r="A146" s="77" t="s">
        <v>197</v>
      </c>
      <c r="B146" s="77"/>
      <c r="C146" s="77"/>
      <c r="D146" s="77"/>
      <c r="E146" s="77"/>
      <c r="F146" s="77"/>
      <c r="G146" s="77"/>
    </row>
    <row r="147" spans="1:7" ht="29.25" customHeight="1" x14ac:dyDescent="0.2">
      <c r="A147" s="262" t="s">
        <v>198</v>
      </c>
      <c r="B147" s="262"/>
      <c r="C147" s="262"/>
      <c r="D147" s="262"/>
      <c r="E147" s="262"/>
      <c r="F147" s="262"/>
      <c r="G147" s="262"/>
    </row>
    <row r="148" spans="1:7" ht="7.5" customHeight="1" x14ac:dyDescent="0.2"/>
    <row r="149" spans="1:7" ht="15" customHeight="1" x14ac:dyDescent="0.2">
      <c r="A149" t="s">
        <v>32</v>
      </c>
    </row>
    <row r="150" spans="1:7" ht="7.5" customHeight="1" x14ac:dyDescent="0.2"/>
    <row r="151" spans="1:7" ht="28.5" customHeight="1" x14ac:dyDescent="0.2">
      <c r="A151" s="261" t="s">
        <v>138</v>
      </c>
      <c r="B151" s="261"/>
      <c r="C151" s="261"/>
      <c r="D151" s="261"/>
      <c r="E151" s="261"/>
      <c r="F151" s="261"/>
      <c r="G151" s="261"/>
    </row>
    <row r="152" spans="1:7" ht="12.75" customHeight="1" x14ac:dyDescent="0.2"/>
    <row r="153" spans="1:7" x14ac:dyDescent="0.2">
      <c r="A153" s="260" t="s">
        <v>33</v>
      </c>
      <c r="B153" s="260"/>
      <c r="C153" s="260"/>
      <c r="D153" s="260"/>
      <c r="E153" s="260"/>
      <c r="F153" s="260"/>
      <c r="G153" s="260"/>
    </row>
    <row r="155" spans="1:7" x14ac:dyDescent="0.2">
      <c r="A155" t="s">
        <v>34</v>
      </c>
    </row>
    <row r="157" spans="1:7" ht="42.75" customHeight="1" x14ac:dyDescent="0.2">
      <c r="A157" s="261" t="s">
        <v>241</v>
      </c>
      <c r="B157" s="261"/>
      <c r="C157" s="261"/>
      <c r="D157" s="261"/>
      <c r="E157" s="261"/>
      <c r="F157" s="261"/>
      <c r="G157" s="261"/>
    </row>
    <row r="159" spans="1:7" s="199" customFormat="1" x14ac:dyDescent="0.2"/>
    <row r="160" spans="1:7" x14ac:dyDescent="0.2">
      <c r="A160" s="75" t="s">
        <v>47</v>
      </c>
      <c r="B160" s="64"/>
      <c r="C160" s="64"/>
      <c r="D160" s="266" t="s">
        <v>136</v>
      </c>
      <c r="E160" s="266"/>
      <c r="F160" s="266"/>
      <c r="G160" s="64"/>
    </row>
    <row r="161" spans="1:7" s="192" customFormat="1" x14ac:dyDescent="0.2">
      <c r="A161" t="s">
        <v>35</v>
      </c>
      <c r="B161"/>
      <c r="C161"/>
      <c r="D161" t="s">
        <v>137</v>
      </c>
      <c r="E161"/>
      <c r="F161" s="223"/>
      <c r="G161" s="64"/>
    </row>
    <row r="162" spans="1:7" x14ac:dyDescent="0.2">
      <c r="A162" s="260" t="s">
        <v>146</v>
      </c>
      <c r="B162" s="260"/>
      <c r="C162" s="260"/>
      <c r="D162" s="260"/>
      <c r="E162" s="260"/>
      <c r="F162" s="260"/>
      <c r="G162" s="260"/>
    </row>
    <row r="163" spans="1:7" s="192" customFormat="1" ht="14.25" customHeight="1" x14ac:dyDescent="0.2">
      <c r="A163" s="258" t="s">
        <v>246</v>
      </c>
      <c r="B163" s="259"/>
      <c r="C163" s="259"/>
      <c r="D163" s="259"/>
      <c r="E163" s="259"/>
      <c r="F163" s="259"/>
      <c r="G163" s="259"/>
    </row>
  </sheetData>
  <sheetProtection algorithmName="SHA-512" hashValue="yQsRHufEtIDXhTG8CiQaB6gC69vnC5jztgE7kmFoyF4QoPOgllRGIU9xkNdcU7CLVlTy4B0Oyl0MpUQIZcYnNw==" saltValue="r31oHCBKNUHB+RcaVa+W0A==" spinCount="100000" sheet="1" objects="1" scenarios="1"/>
  <mergeCells count="92">
    <mergeCell ref="A163:G163"/>
    <mergeCell ref="A162:G162"/>
    <mergeCell ref="A81:G81"/>
    <mergeCell ref="A82:G82"/>
    <mergeCell ref="A116:G116"/>
    <mergeCell ref="A88:G88"/>
    <mergeCell ref="A94:G94"/>
    <mergeCell ref="A96:G96"/>
    <mergeCell ref="E110:F110"/>
    <mergeCell ref="E103:F103"/>
    <mergeCell ref="A91:G91"/>
    <mergeCell ref="A92:G92"/>
    <mergeCell ref="A104:B104"/>
    <mergeCell ref="A110:B110"/>
    <mergeCell ref="E106:F106"/>
    <mergeCell ref="A105:B105"/>
    <mergeCell ref="A103:B103"/>
    <mergeCell ref="C103:D103"/>
    <mergeCell ref="A59:B59"/>
    <mergeCell ref="A48:B48"/>
    <mergeCell ref="C40:G40"/>
    <mergeCell ref="C104:D104"/>
    <mergeCell ref="C105:D105"/>
    <mergeCell ref="C106:D106"/>
    <mergeCell ref="C107:D107"/>
    <mergeCell ref="C52:G52"/>
    <mergeCell ref="A80:G80"/>
    <mergeCell ref="E104:F104"/>
    <mergeCell ref="E105:F105"/>
    <mergeCell ref="A89:G89"/>
    <mergeCell ref="A99:G99"/>
    <mergeCell ref="A57:B57"/>
    <mergeCell ref="A56:B56"/>
    <mergeCell ref="C57:G57"/>
    <mergeCell ref="E107:F107"/>
    <mergeCell ref="C54:G55"/>
    <mergeCell ref="A1:G1"/>
    <mergeCell ref="C6:G6"/>
    <mergeCell ref="A2:G2"/>
    <mergeCell ref="A20:B20"/>
    <mergeCell ref="C20:G20"/>
    <mergeCell ref="C16:E16"/>
    <mergeCell ref="C21:G21"/>
    <mergeCell ref="A50:B50"/>
    <mergeCell ref="A28:B28"/>
    <mergeCell ref="C28:G28"/>
    <mergeCell ref="C46:G46"/>
    <mergeCell ref="C36:G36"/>
    <mergeCell ref="C37:G37"/>
    <mergeCell ref="C30:G30"/>
    <mergeCell ref="C39:G39"/>
    <mergeCell ref="C24:G24"/>
    <mergeCell ref="C38:G38"/>
    <mergeCell ref="C22:G22"/>
    <mergeCell ref="C26:G26"/>
    <mergeCell ref="C23:G23"/>
    <mergeCell ref="C32:G33"/>
    <mergeCell ref="C35:G35"/>
    <mergeCell ref="C25:G25"/>
    <mergeCell ref="D160:F160"/>
    <mergeCell ref="C41:G41"/>
    <mergeCell ref="C50:G50"/>
    <mergeCell ref="C42:G42"/>
    <mergeCell ref="C44:G44"/>
    <mergeCell ref="C47:G47"/>
    <mergeCell ref="C48:G48"/>
    <mergeCell ref="C45:G45"/>
    <mergeCell ref="C59:G59"/>
    <mergeCell ref="A127:G127"/>
    <mergeCell ref="A86:G86"/>
    <mergeCell ref="A126:G126"/>
    <mergeCell ref="A52:B52"/>
    <mergeCell ref="A54:B54"/>
    <mergeCell ref="A153:G153"/>
    <mergeCell ref="A157:G157"/>
    <mergeCell ref="A133:G133"/>
    <mergeCell ref="A134:G134"/>
    <mergeCell ref="A135:G135"/>
    <mergeCell ref="A151:G151"/>
    <mergeCell ref="A147:G147"/>
    <mergeCell ref="A125:G125"/>
    <mergeCell ref="E108:F108"/>
    <mergeCell ref="A106:B106"/>
    <mergeCell ref="A107:B107"/>
    <mergeCell ref="A108:B108"/>
    <mergeCell ref="A109:B109"/>
    <mergeCell ref="C109:D109"/>
    <mergeCell ref="A117:G118"/>
    <mergeCell ref="A119:G120"/>
    <mergeCell ref="E109:F109"/>
    <mergeCell ref="C110:D110"/>
    <mergeCell ref="C108:D108"/>
  </mergeCells>
  <dataValidations count="1">
    <dataValidation type="list" allowBlank="1" showInputMessage="1" showErrorMessage="1" sqref="C16" xr:uid="{CADB2015-D238-4D05-9F31-956B8C3BC203}">
      <formula1>"Erwachsenenhospizdienst,Kinderhospizdienst"</formula1>
    </dataValidation>
  </dataValidations>
  <pageMargins left="0.70866141732283472" right="0.55118110236220474" top="0.78740157480314965" bottom="0.78740157480314965" header="0.31496062992125984" footer="0.31496062992125984"/>
  <pageSetup paperSize="9" scale="98" orientation="portrait" r:id="rId1"/>
  <headerFooter differentFirst="1">
    <oddHeader>&amp;L&amp;"Arial,Fett"&amp;12Antrag auf Förderung ambulanter Hospizdienste (AHD) sowie ambulanter Kinder- und Jugendhospizdienste (AKJHD) gemäß § 39a Abs. 2 SGB V in Sachsen&amp;"Arial,Standard" &amp;8(Stand 18.12.2024)</oddHeader>
    <oddFooter>&amp;CSeite &amp;P von &amp;N</oddFooter>
  </headerFooter>
  <rowBreaks count="2" manualBreakCount="2">
    <brk id="39" max="6" man="1"/>
    <brk id="82"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5C8A7-AA39-4601-B3B3-4F631EFE8CBE}">
  <dimension ref="A2:C46"/>
  <sheetViews>
    <sheetView workbookViewId="0">
      <selection activeCell="F9" sqref="F9"/>
    </sheetView>
  </sheetViews>
  <sheetFormatPr baseColWidth="10" defaultRowHeight="12.75" x14ac:dyDescent="0.2"/>
  <cols>
    <col min="1" max="1" width="83.28515625" style="196" customWidth="1"/>
    <col min="2" max="16384" width="11.42578125" style="192"/>
  </cols>
  <sheetData>
    <row r="2" spans="1:3" ht="29.25" x14ac:dyDescent="0.2">
      <c r="A2" s="249" t="s">
        <v>336</v>
      </c>
    </row>
    <row r="4" spans="1:3" ht="45" customHeight="1" x14ac:dyDescent="0.2">
      <c r="A4" s="250" t="s">
        <v>296</v>
      </c>
    </row>
    <row r="5" spans="1:3" ht="33.75" x14ac:dyDescent="0.2">
      <c r="A5" s="117" t="s">
        <v>286</v>
      </c>
    </row>
    <row r="7" spans="1:3" ht="15.75" x14ac:dyDescent="0.25">
      <c r="A7" s="195" t="s">
        <v>287</v>
      </c>
    </row>
    <row r="9" spans="1:3" ht="85.5" x14ac:dyDescent="0.2">
      <c r="A9" s="251" t="s">
        <v>288</v>
      </c>
    </row>
    <row r="10" spans="1:3" ht="42.75" x14ac:dyDescent="0.2">
      <c r="A10" s="250" t="s">
        <v>289</v>
      </c>
    </row>
    <row r="12" spans="1:3" ht="128.25" x14ac:dyDescent="0.2">
      <c r="A12" s="250" t="s">
        <v>290</v>
      </c>
    </row>
    <row r="13" spans="1:3" x14ac:dyDescent="0.2">
      <c r="A13" s="193" t="s">
        <v>291</v>
      </c>
    </row>
    <row r="15" spans="1:3" ht="114" x14ac:dyDescent="0.2">
      <c r="A15" s="250" t="s">
        <v>292</v>
      </c>
      <c r="B15" s="33"/>
      <c r="C15" s="33"/>
    </row>
    <row r="17" spans="1:1" ht="114.75" x14ac:dyDescent="0.2">
      <c r="A17" s="250" t="s">
        <v>293</v>
      </c>
    </row>
    <row r="19" spans="1:1" ht="15.75" x14ac:dyDescent="0.25">
      <c r="A19" s="195" t="s">
        <v>294</v>
      </c>
    </row>
    <row r="20" spans="1:1" x14ac:dyDescent="0.2">
      <c r="A20" s="192" t="s">
        <v>295</v>
      </c>
    </row>
    <row r="22" spans="1:1" ht="43.5" x14ac:dyDescent="0.2">
      <c r="A22" s="238" t="s">
        <v>337</v>
      </c>
    </row>
    <row r="23" spans="1:1" ht="42.75" x14ac:dyDescent="0.2">
      <c r="A23" s="239" t="s">
        <v>338</v>
      </c>
    </row>
    <row r="24" spans="1:1" x14ac:dyDescent="0.2">
      <c r="A24" s="240" t="s">
        <v>325</v>
      </c>
    </row>
    <row r="25" spans="1:1" x14ac:dyDescent="0.2">
      <c r="A25" s="240"/>
    </row>
    <row r="26" spans="1:1" ht="15" x14ac:dyDescent="0.2">
      <c r="A26" s="241" t="s">
        <v>339</v>
      </c>
    </row>
    <row r="27" spans="1:1" ht="14.25" x14ac:dyDescent="0.2">
      <c r="A27" s="238"/>
    </row>
    <row r="28" spans="1:1" ht="75" x14ac:dyDescent="0.2">
      <c r="A28" s="242" t="s">
        <v>304</v>
      </c>
    </row>
    <row r="29" spans="1:1" ht="14.25" x14ac:dyDescent="0.2">
      <c r="A29" s="243" t="s">
        <v>236</v>
      </c>
    </row>
    <row r="30" spans="1:1" ht="14.25" x14ac:dyDescent="0.2">
      <c r="A30" s="244" t="s">
        <v>237</v>
      </c>
    </row>
    <row r="31" spans="1:1" ht="14.25" x14ac:dyDescent="0.2">
      <c r="A31" s="238"/>
    </row>
    <row r="32" spans="1:1" ht="14.25" x14ac:dyDescent="0.2">
      <c r="A32" s="245" t="s">
        <v>334</v>
      </c>
    </row>
    <row r="33" spans="1:1" ht="14.25" x14ac:dyDescent="0.2">
      <c r="A33" s="238"/>
    </row>
    <row r="34" spans="1:1" ht="14.25" x14ac:dyDescent="0.2">
      <c r="A34" s="246" t="s">
        <v>326</v>
      </c>
    </row>
    <row r="35" spans="1:1" ht="14.25" x14ac:dyDescent="0.2">
      <c r="A35" s="246" t="s">
        <v>327</v>
      </c>
    </row>
    <row r="36" spans="1:1" ht="28.5" x14ac:dyDescent="0.2">
      <c r="A36" s="238" t="s">
        <v>328</v>
      </c>
    </row>
    <row r="37" spans="1:1" ht="28.5" x14ac:dyDescent="0.2">
      <c r="A37" s="238" t="s">
        <v>335</v>
      </c>
    </row>
    <row r="38" spans="1:1" ht="28.5" x14ac:dyDescent="0.2">
      <c r="A38" s="238" t="s">
        <v>329</v>
      </c>
    </row>
    <row r="39" spans="1:1" ht="14.25" x14ac:dyDescent="0.2">
      <c r="A39" s="246"/>
    </row>
    <row r="40" spans="1:1" ht="14.25" x14ac:dyDescent="0.2">
      <c r="A40" s="247" t="s">
        <v>330</v>
      </c>
    </row>
    <row r="41" spans="1:1" ht="14.25" x14ac:dyDescent="0.2">
      <c r="A41" s="238"/>
    </row>
    <row r="42" spans="1:1" ht="71.25" x14ac:dyDescent="0.2">
      <c r="A42" s="238" t="s">
        <v>331</v>
      </c>
    </row>
    <row r="43" spans="1:1" ht="14.25" x14ac:dyDescent="0.2">
      <c r="A43" s="238"/>
    </row>
    <row r="44" spans="1:1" ht="57" x14ac:dyDescent="0.2">
      <c r="A44" s="248" t="s">
        <v>332</v>
      </c>
    </row>
    <row r="45" spans="1:1" ht="14.25" x14ac:dyDescent="0.2">
      <c r="A45" s="238"/>
    </row>
    <row r="46" spans="1:1" ht="42.75" x14ac:dyDescent="0.2">
      <c r="A46" s="248" t="s">
        <v>333</v>
      </c>
    </row>
  </sheetData>
  <sheetProtection algorithmName="SHA-512" hashValue="7iIoC4SwpZ8vQXo3XI/MyFJROfW+WlekGEZP3qT0SGH6xDx55OormFqWzF1htwuqrLDoxLNwpKwZ98iv9dAHZg==" saltValue="hXAxV9j2zwKK2W9QYSrlEQ==" spinCount="100000" sheet="1" objects="1" scenarios="1"/>
  <pageMargins left="0.70866141732283472" right="0.70866141732283472" top="0.78740157480314965" bottom="0.78740157480314965" header="0.31496062992125984" footer="0.31496062992125984"/>
  <pageSetup paperSize="9" orientation="portrait" r:id="rId1"/>
  <headerFooter>
    <oddHeader>&amp;LHinweise (Stand: 09.01.2025)</oddHeader>
    <oddFooter>&amp;CSeite &amp;P von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6465-218A-4DCD-B4B8-C39548B24543}">
  <dimension ref="A1:AM2"/>
  <sheetViews>
    <sheetView topLeftCell="E1" workbookViewId="0">
      <selection activeCell="F2" sqref="F2"/>
    </sheetView>
  </sheetViews>
  <sheetFormatPr baseColWidth="10" defaultRowHeight="12.75" x14ac:dyDescent="0.2"/>
  <cols>
    <col min="1" max="1" width="22.85546875" bestFit="1" customWidth="1"/>
    <col min="2" max="2" width="15" bestFit="1" customWidth="1"/>
    <col min="3" max="3" width="15.7109375" customWidth="1"/>
    <col min="4" max="4" width="16.85546875" customWidth="1"/>
    <col min="5" max="5" width="15" customWidth="1"/>
    <col min="6" max="6" width="13.5703125" customWidth="1"/>
    <col min="8" max="8" width="14.42578125" customWidth="1"/>
    <col min="11" max="13" width="11.42578125" style="192"/>
    <col min="14" max="14" width="14.5703125" style="186" customWidth="1"/>
    <col min="15" max="16" width="13.28515625" style="186" customWidth="1"/>
    <col min="17" max="17" width="11.42578125" style="186"/>
    <col min="19" max="19" width="23.140625" customWidth="1"/>
    <col min="20" max="20" width="18.28515625" customWidth="1"/>
    <col min="21" max="21" width="19" customWidth="1"/>
    <col min="22" max="22" width="21.42578125" customWidth="1"/>
    <col min="23" max="23" width="24.140625" customWidth="1"/>
    <col min="24" max="24" width="16.140625" customWidth="1"/>
    <col min="25" max="25" width="18.5703125" customWidth="1"/>
    <col min="26" max="26" width="18.85546875" customWidth="1"/>
    <col min="27" max="27" width="20.140625" customWidth="1"/>
    <col min="28" max="28" width="14.7109375" customWidth="1"/>
    <col min="29" max="29" width="12.28515625" bestFit="1" customWidth="1"/>
    <col min="31" max="31" width="15.5703125" customWidth="1"/>
    <col min="32" max="32" width="17.7109375" customWidth="1"/>
    <col min="33" max="33" width="15.28515625" customWidth="1"/>
    <col min="34" max="34" width="16.140625" customWidth="1"/>
    <col min="35" max="35" width="16.5703125" customWidth="1"/>
    <col min="36" max="36" width="18.28515625" customWidth="1"/>
    <col min="37" max="37" width="15.140625" customWidth="1"/>
  </cols>
  <sheetData>
    <row r="1" spans="1:39" ht="90.75" thickBot="1" x14ac:dyDescent="0.25">
      <c r="A1" s="175" t="s">
        <v>204</v>
      </c>
      <c r="B1" s="176" t="s">
        <v>185</v>
      </c>
      <c r="C1" s="177" t="s">
        <v>186</v>
      </c>
      <c r="D1" s="178" t="s">
        <v>187</v>
      </c>
      <c r="E1" s="179" t="s">
        <v>188</v>
      </c>
      <c r="F1" s="180" t="s">
        <v>189</v>
      </c>
      <c r="G1" s="177" t="s">
        <v>205</v>
      </c>
      <c r="H1" s="178" t="s">
        <v>206</v>
      </c>
      <c r="I1" s="178" t="s">
        <v>207</v>
      </c>
      <c r="J1" s="181" t="s">
        <v>208</v>
      </c>
      <c r="K1" s="181" t="s">
        <v>6</v>
      </c>
      <c r="L1" s="181" t="s">
        <v>297</v>
      </c>
      <c r="M1" s="181" t="s">
        <v>298</v>
      </c>
      <c r="N1" s="181" t="s">
        <v>11</v>
      </c>
      <c r="O1" s="181" t="s">
        <v>12</v>
      </c>
      <c r="P1" s="181" t="s">
        <v>13</v>
      </c>
      <c r="Q1" s="181" t="s">
        <v>14</v>
      </c>
      <c r="R1" s="175" t="s">
        <v>190</v>
      </c>
      <c r="S1" s="177" t="s">
        <v>221</v>
      </c>
      <c r="T1" s="178" t="s">
        <v>222</v>
      </c>
      <c r="U1" s="178" t="s">
        <v>210</v>
      </c>
      <c r="V1" s="178" t="s">
        <v>211</v>
      </c>
      <c r="W1" s="178" t="s">
        <v>212</v>
      </c>
      <c r="X1" s="178" t="s">
        <v>213</v>
      </c>
      <c r="Y1" s="178" t="s">
        <v>214</v>
      </c>
      <c r="Z1" s="178" t="s">
        <v>215</v>
      </c>
      <c r="AA1" s="178" t="s">
        <v>216</v>
      </c>
      <c r="AB1" s="177" t="s">
        <v>209</v>
      </c>
      <c r="AC1" s="178" t="s">
        <v>202</v>
      </c>
      <c r="AD1" s="178" t="s">
        <v>217</v>
      </c>
      <c r="AE1" s="178" t="s">
        <v>218</v>
      </c>
      <c r="AF1" s="178" t="s">
        <v>102</v>
      </c>
      <c r="AG1" s="178" t="s">
        <v>219</v>
      </c>
      <c r="AH1" s="181" t="s">
        <v>220</v>
      </c>
      <c r="AI1" s="178" t="s">
        <v>223</v>
      </c>
      <c r="AJ1" s="181" t="s">
        <v>224</v>
      </c>
      <c r="AK1" s="175" t="s">
        <v>191</v>
      </c>
      <c r="AL1" s="152" t="s">
        <v>192</v>
      </c>
      <c r="AM1" s="153" t="s">
        <v>193</v>
      </c>
    </row>
    <row r="2" spans="1:39" s="154" customFormat="1" x14ac:dyDescent="0.2">
      <c r="A2" s="154" t="str">
        <f>Antrag!C16</f>
        <v>Erwachsenenhospizdienst</v>
      </c>
      <c r="B2" s="155">
        <f>Antrag!C48</f>
        <v>0</v>
      </c>
      <c r="C2" s="154" t="e">
        <f>Antrag!#REF!</f>
        <v>#REF!</v>
      </c>
      <c r="D2" s="154">
        <f>Antrag!C37</f>
        <v>0</v>
      </c>
      <c r="E2" s="156">
        <f>Antrag!C38</f>
        <v>0</v>
      </c>
      <c r="F2" s="154">
        <f>Antrag!C39</f>
        <v>0</v>
      </c>
      <c r="G2" s="154">
        <f>Antrag!C20</f>
        <v>0</v>
      </c>
      <c r="H2" s="154">
        <f>Antrag!C21</f>
        <v>0</v>
      </c>
      <c r="I2" s="156">
        <f>Antrag!C22</f>
        <v>0</v>
      </c>
      <c r="J2" s="154">
        <f>Antrag!C23</f>
        <v>0</v>
      </c>
      <c r="K2" s="154">
        <f>Antrag!C30</f>
        <v>0</v>
      </c>
      <c r="L2" s="154">
        <f>Antrag!C42</f>
        <v>0</v>
      </c>
      <c r="M2" s="154">
        <f>Antrag!C40</f>
        <v>0</v>
      </c>
      <c r="N2" s="154">
        <f>Antrag!C44</f>
        <v>0</v>
      </c>
      <c r="O2" s="154">
        <f>Antrag!C45</f>
        <v>0</v>
      </c>
      <c r="P2" s="154">
        <f>Antrag!C46</f>
        <v>0</v>
      </c>
      <c r="Q2" s="155">
        <f>Antrag!C47</f>
        <v>0</v>
      </c>
      <c r="R2" s="154">
        <f>'Anlage 1 b'!B14</f>
        <v>0</v>
      </c>
      <c r="S2" s="154">
        <f>Zusammenfassung!B9</f>
        <v>0</v>
      </c>
      <c r="T2" s="154">
        <f>Zusammenfassung!B11</f>
        <v>0</v>
      </c>
      <c r="U2" s="154">
        <f>Zusammenfassung!B12</f>
        <v>0</v>
      </c>
      <c r="V2" s="154">
        <f>Zusammenfassung!B14</f>
        <v>0</v>
      </c>
      <c r="W2" s="154">
        <f>Zusammenfassung!B16</f>
        <v>0</v>
      </c>
      <c r="X2" s="154">
        <f>Zusammenfassung!B22</f>
        <v>0</v>
      </c>
      <c r="Y2" s="154">
        <f>Zusammenfassung!B18</f>
        <v>0</v>
      </c>
      <c r="Z2" s="154">
        <f>Zusammenfassung!B20</f>
        <v>0</v>
      </c>
      <c r="AA2" s="154">
        <f>IF(Antrag!C16="Erwachsenenhospizdienst",Zusammenfassung!B15,Zusammenfassung!B21)</f>
        <v>0</v>
      </c>
      <c r="AB2" s="154">
        <f>Antrag!E104</f>
        <v>0</v>
      </c>
      <c r="AC2" s="162">
        <f>'Anlage 1 a'!A68</f>
        <v>0</v>
      </c>
      <c r="AD2" s="158">
        <f>'Anlage 1 a'!C68</f>
        <v>0</v>
      </c>
      <c r="AE2" s="158">
        <f>'Anlage 1 a'!E70</f>
        <v>0</v>
      </c>
      <c r="AF2" s="158">
        <f>'Anlage 1 a'!C65</f>
        <v>0</v>
      </c>
      <c r="AG2" s="158">
        <f>'Anlage 1 a'!E68</f>
        <v>0</v>
      </c>
      <c r="AH2" s="158">
        <f>'Anlage 1 a'!F68</f>
        <v>0</v>
      </c>
      <c r="AI2" s="158">
        <f>'Anlage 1 b'!C7</f>
        <v>0</v>
      </c>
      <c r="AJ2" s="158">
        <f>'Anlage 1 b'!C8</f>
        <v>0</v>
      </c>
      <c r="AK2" s="158">
        <f>'Anlage 1 c'!B37</f>
        <v>0</v>
      </c>
      <c r="AL2" s="154" t="str">
        <f>IF(Zusammenfassung!B14&gt;0,"Ja",IF(Zusammenfassung!B20&gt;0,"Ja","Nein"))</f>
        <v>Nein</v>
      </c>
      <c r="AM2" s="162">
        <f>IF(A2="Erwachsenenhospizdienst",(R2*2+(U2*4)+(W2*6.5)),((R2*2)+(Y2*6.5)+(X2*4)))</f>
        <v>0</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79118-1366-4FF6-947D-68DA2B96242B}">
  <dimension ref="A1:AO9"/>
  <sheetViews>
    <sheetView workbookViewId="0">
      <selection activeCell="F2" sqref="F2"/>
    </sheetView>
  </sheetViews>
  <sheetFormatPr baseColWidth="10" defaultRowHeight="12.75" x14ac:dyDescent="0.2"/>
  <cols>
    <col min="1" max="1" width="15.7109375" style="185" customWidth="1"/>
    <col min="2" max="2" width="11.42578125" style="185"/>
    <col min="3" max="3" width="12.7109375" style="185" customWidth="1"/>
    <col min="4" max="4" width="11.42578125" style="185"/>
    <col min="5" max="5" width="12.28515625" style="185" customWidth="1"/>
    <col min="6" max="6" width="12.28515625" style="192" customWidth="1"/>
    <col min="7" max="7" width="15" customWidth="1"/>
    <col min="8" max="8" width="22" customWidth="1"/>
    <col min="9" max="9" width="22" style="182" customWidth="1"/>
    <col min="10" max="10" width="19.85546875" style="182" bestFit="1" customWidth="1"/>
    <col min="11" max="11" width="13.85546875" style="182" customWidth="1"/>
    <col min="12" max="12" width="22" style="182" customWidth="1"/>
    <col min="13" max="13" width="13" style="182" bestFit="1" customWidth="1"/>
    <col min="14" max="14" width="22" style="182" customWidth="1"/>
    <col min="15" max="15" width="23.28515625" style="182" customWidth="1"/>
    <col min="16" max="16" width="25.28515625" customWidth="1"/>
    <col min="17" max="17" width="20.28515625" bestFit="1" customWidth="1"/>
    <col min="18" max="18" width="18" bestFit="1" customWidth="1"/>
    <col min="19" max="19" width="18.28515625" bestFit="1" customWidth="1"/>
    <col min="20" max="20" width="12.5703125" bestFit="1" customWidth="1"/>
    <col min="21" max="21" width="18.140625" bestFit="1" customWidth="1"/>
    <col min="22" max="22" width="19" bestFit="1" customWidth="1"/>
    <col min="23" max="23" width="20.42578125" bestFit="1" customWidth="1"/>
    <col min="24" max="24" width="17.140625" bestFit="1" customWidth="1"/>
    <col min="25" max="25" width="14.140625" bestFit="1" customWidth="1"/>
    <col min="26" max="26" width="18.42578125" bestFit="1" customWidth="1"/>
    <col min="27" max="27" width="15.7109375" customWidth="1"/>
    <col min="28" max="28" width="14.7109375" customWidth="1"/>
    <col min="29" max="29" width="14.140625" customWidth="1"/>
    <col min="30" max="30" width="14.28515625" customWidth="1"/>
    <col min="31" max="31" width="17.7109375" customWidth="1"/>
    <col min="32" max="32" width="15.7109375" customWidth="1"/>
    <col min="33" max="33" width="13.42578125" customWidth="1"/>
    <col min="34" max="34" width="13" customWidth="1"/>
    <col min="35" max="35" width="21.42578125" bestFit="1" customWidth="1"/>
    <col min="36" max="36" width="18.140625" bestFit="1" customWidth="1"/>
    <col min="37" max="37" width="8.85546875" bestFit="1" customWidth="1"/>
    <col min="38" max="38" width="17.42578125" customWidth="1"/>
    <col min="39" max="39" width="21" customWidth="1"/>
    <col min="40" max="40" width="13.7109375" customWidth="1"/>
    <col min="41" max="41" width="12.7109375" customWidth="1"/>
  </cols>
  <sheetData>
    <row r="1" spans="1:41" ht="65.25" customHeight="1" x14ac:dyDescent="0.2">
      <c r="A1" s="187" t="s">
        <v>185</v>
      </c>
      <c r="B1" s="188" t="s">
        <v>205</v>
      </c>
      <c r="C1" s="189" t="s">
        <v>206</v>
      </c>
      <c r="D1" s="189" t="s">
        <v>207</v>
      </c>
      <c r="E1" s="190" t="s">
        <v>208</v>
      </c>
      <c r="F1" s="43" t="s">
        <v>315</v>
      </c>
      <c r="G1" s="43" t="s">
        <v>262</v>
      </c>
      <c r="H1" s="121" t="s">
        <v>263</v>
      </c>
      <c r="I1" s="121" t="s">
        <v>264</v>
      </c>
      <c r="J1" s="121" t="s">
        <v>126</v>
      </c>
      <c r="K1" s="121" t="s">
        <v>225</v>
      </c>
      <c r="L1" s="121" t="s">
        <v>226</v>
      </c>
      <c r="M1" s="121" t="s">
        <v>299</v>
      </c>
      <c r="N1" s="121" t="s">
        <v>227</v>
      </c>
      <c r="O1" s="121" t="s">
        <v>56</v>
      </c>
      <c r="P1" s="43" t="s">
        <v>133</v>
      </c>
      <c r="Q1" s="59" t="s">
        <v>232</v>
      </c>
      <c r="R1" s="59" t="s">
        <v>142</v>
      </c>
      <c r="S1" s="59" t="s">
        <v>143</v>
      </c>
      <c r="T1" s="59" t="s">
        <v>127</v>
      </c>
      <c r="U1" s="59" t="s">
        <v>144</v>
      </c>
      <c r="V1" s="43" t="s">
        <v>228</v>
      </c>
      <c r="W1" s="121" t="s">
        <v>231</v>
      </c>
      <c r="X1" s="5" t="s">
        <v>57</v>
      </c>
      <c r="Y1" s="5" t="s">
        <v>58</v>
      </c>
      <c r="Z1" s="121" t="s">
        <v>230</v>
      </c>
      <c r="AA1" s="43" t="s">
        <v>55</v>
      </c>
      <c r="AB1" s="41" t="s">
        <v>128</v>
      </c>
      <c r="AC1" s="41" t="s">
        <v>129</v>
      </c>
      <c r="AD1" s="5" t="s">
        <v>88</v>
      </c>
      <c r="AE1" s="5" t="s">
        <v>59</v>
      </c>
      <c r="AF1" s="210">
        <f>'Anlage 1 c'!A29</f>
        <v>0</v>
      </c>
      <c r="AG1" s="210">
        <f>'Anlage 1 c'!A30</f>
        <v>0</v>
      </c>
      <c r="AH1" s="210">
        <f>'Anlage 1 c'!A31</f>
        <v>0</v>
      </c>
      <c r="AI1" s="143" t="s">
        <v>229</v>
      </c>
      <c r="AJ1" s="144" t="s">
        <v>130</v>
      </c>
      <c r="AK1" s="144" t="s">
        <v>131</v>
      </c>
      <c r="AL1" s="144" t="s">
        <v>132</v>
      </c>
      <c r="AM1" s="43" t="s">
        <v>145</v>
      </c>
      <c r="AN1" s="211" t="s">
        <v>233</v>
      </c>
      <c r="AO1" s="211" t="s">
        <v>234</v>
      </c>
    </row>
    <row r="2" spans="1:41" s="203" customFormat="1" ht="24" customHeight="1" x14ac:dyDescent="0.2">
      <c r="A2" s="204">
        <f>Antrag!C48</f>
        <v>0</v>
      </c>
      <c r="B2" s="205">
        <f>Antrag!C20</f>
        <v>0</v>
      </c>
      <c r="C2" s="205">
        <f>Antrag!C21</f>
        <v>0</v>
      </c>
      <c r="D2" s="206">
        <f>Antrag!C22</f>
        <v>0</v>
      </c>
      <c r="E2" s="205">
        <f>Antrag!C23</f>
        <v>0</v>
      </c>
      <c r="F2" s="205">
        <f>'Anlage 1 c'!B23</f>
        <v>0</v>
      </c>
      <c r="G2" s="207">
        <f>'Anlage 1 c'!B3</f>
        <v>0</v>
      </c>
      <c r="H2" s="208">
        <f>'Anlage 1 c'!B4</f>
        <v>0</v>
      </c>
      <c r="I2" s="208">
        <f>'Anlage 1 c'!B5</f>
        <v>0</v>
      </c>
      <c r="J2" s="208">
        <f>'Anlage 1 c'!B6</f>
        <v>0</v>
      </c>
      <c r="K2" s="208">
        <f>'Anlage 1 c'!B7</f>
        <v>0</v>
      </c>
      <c r="L2" s="208">
        <f>'Anlage 1 c'!B8</f>
        <v>0</v>
      </c>
      <c r="M2" s="208">
        <f>'Anlage 1 c'!B9</f>
        <v>0</v>
      </c>
      <c r="N2" s="208">
        <f>'Anlage 1 c'!B10</f>
        <v>0</v>
      </c>
      <c r="O2" s="208">
        <f>'Anlage 1 c'!B11</f>
        <v>0</v>
      </c>
      <c r="P2" s="207">
        <f>'Anlage 1 c'!B12</f>
        <v>0</v>
      </c>
      <c r="Q2" s="208">
        <f>'Anlage 1 c'!B13</f>
        <v>0</v>
      </c>
      <c r="R2" s="208">
        <f>'Anlage 1 c'!B14</f>
        <v>0</v>
      </c>
      <c r="S2" s="208">
        <f>'Anlage 1 c'!B15</f>
        <v>0</v>
      </c>
      <c r="T2" s="208">
        <f>'Anlage 1 c'!B16</f>
        <v>0</v>
      </c>
      <c r="U2" s="208">
        <f>'Anlage 1 c'!B17</f>
        <v>0</v>
      </c>
      <c r="V2" s="207">
        <f>'Anlage 1 c'!B18</f>
        <v>0</v>
      </c>
      <c r="W2" s="208">
        <f>'Anlage 1 c'!B19</f>
        <v>0</v>
      </c>
      <c r="X2" s="208">
        <f>'Anlage 1 c'!B20</f>
        <v>0</v>
      </c>
      <c r="Y2" s="208">
        <f>'Anlage 1 c'!B21</f>
        <v>0</v>
      </c>
      <c r="Z2" s="208">
        <f>'Anlage 1 c'!B22</f>
        <v>0</v>
      </c>
      <c r="AA2" s="207">
        <f>'Anlage 1 c'!B24</f>
        <v>0</v>
      </c>
      <c r="AB2" s="208">
        <f>'Anlage 1 c'!B25</f>
        <v>0</v>
      </c>
      <c r="AC2" s="208">
        <f>'Anlage 1 c'!B26</f>
        <v>0</v>
      </c>
      <c r="AD2" s="208">
        <f>'Anlage 1 c'!B27</f>
        <v>0</v>
      </c>
      <c r="AE2" s="208">
        <f>'Anlage 1 c'!B28</f>
        <v>0</v>
      </c>
      <c r="AF2" s="208">
        <f>'Anlage 1 c'!B29</f>
        <v>0</v>
      </c>
      <c r="AG2" s="208">
        <f>'Anlage 1 c'!B30</f>
        <v>0</v>
      </c>
      <c r="AH2" s="208">
        <f>'Anlage 1 c'!B31</f>
        <v>0</v>
      </c>
      <c r="AI2" s="208">
        <f>'Anlage 1 c'!B32</f>
        <v>0</v>
      </c>
      <c r="AJ2" s="208">
        <f>'Anlage 1 c'!B33</f>
        <v>0</v>
      </c>
      <c r="AK2" s="208">
        <f>'Anlage 1 c'!B34</f>
        <v>0</v>
      </c>
      <c r="AL2" s="208">
        <f>'Anlage 1 c'!B35</f>
        <v>0</v>
      </c>
      <c r="AM2" s="207">
        <f>'Anlage 1 c'!B37</f>
        <v>0</v>
      </c>
      <c r="AN2" s="205">
        <f>Zusammenfassung!B4</f>
        <v>0</v>
      </c>
      <c r="AO2" s="209" t="e">
        <f>AM2/AN2</f>
        <v>#DIV/0!</v>
      </c>
    </row>
    <row r="3" spans="1:41" x14ac:dyDescent="0.2">
      <c r="AF3" s="183"/>
    </row>
    <row r="9" spans="1:41" x14ac:dyDescent="0.2">
      <c r="AF9" s="184">
        <f>'Anlage 1 c'!A38</f>
        <v>0</v>
      </c>
    </row>
  </sheetData>
  <pageMargins left="0.7" right="0.7" top="0.78740157499999996" bottom="0.78740157499999996" header="0.3" footer="0.3"/>
  <ignoredErrors>
    <ignoredError sqref="AF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2"/>
  <sheetViews>
    <sheetView showGridLines="0" view="pageLayout" zoomScaleNormal="100" workbookViewId="0">
      <selection activeCell="F9" sqref="F9"/>
    </sheetView>
  </sheetViews>
  <sheetFormatPr baseColWidth="10" defaultRowHeight="12.75" x14ac:dyDescent="0.2"/>
  <cols>
    <col min="1" max="1" width="15.85546875" customWidth="1"/>
    <col min="2" max="2" width="7" customWidth="1"/>
    <col min="3" max="3" width="14.28515625" style="7" customWidth="1"/>
    <col min="4" max="4" width="22.7109375" customWidth="1"/>
    <col min="5" max="5" width="14" customWidth="1"/>
    <col min="6" max="6" width="13.85546875" customWidth="1"/>
  </cols>
  <sheetData>
    <row r="1" spans="1:7" ht="15" x14ac:dyDescent="0.25">
      <c r="A1" s="12" t="s">
        <v>36</v>
      </c>
      <c r="B1" s="2"/>
      <c r="C1" s="13"/>
      <c r="D1" s="2"/>
      <c r="E1" s="2"/>
      <c r="F1" s="2"/>
      <c r="G1" s="2"/>
    </row>
    <row r="3" spans="1:7" ht="14.25" x14ac:dyDescent="0.2">
      <c r="A3" s="324" t="s">
        <v>248</v>
      </c>
      <c r="B3" s="325"/>
      <c r="C3" s="325"/>
      <c r="D3" s="325"/>
      <c r="E3" s="325"/>
      <c r="F3" s="325"/>
    </row>
    <row r="4" spans="1:7" x14ac:dyDescent="0.2">
      <c r="A4" s="69"/>
      <c r="B4" s="77"/>
      <c r="C4" s="129"/>
      <c r="D4" s="77"/>
      <c r="E4" s="77"/>
      <c r="F4" s="77"/>
    </row>
    <row r="5" spans="1:7" ht="18.75" customHeight="1" x14ac:dyDescent="0.2">
      <c r="A5" s="327" t="s">
        <v>39</v>
      </c>
      <c r="B5" s="328"/>
      <c r="C5" s="328"/>
      <c r="D5" s="328"/>
      <c r="E5" s="328"/>
      <c r="F5" s="329"/>
    </row>
    <row r="6" spans="1:7" ht="14.25" x14ac:dyDescent="0.2">
      <c r="A6" s="73" t="s">
        <v>21</v>
      </c>
      <c r="B6" s="73" t="s">
        <v>249</v>
      </c>
      <c r="C6" s="130" t="s">
        <v>37</v>
      </c>
      <c r="D6" s="131" t="s">
        <v>40</v>
      </c>
      <c r="E6" s="73" t="s">
        <v>41</v>
      </c>
      <c r="F6" s="132" t="s">
        <v>41</v>
      </c>
    </row>
    <row r="7" spans="1:7" ht="13.5" customHeight="1" x14ac:dyDescent="0.2">
      <c r="A7" s="133"/>
      <c r="B7" s="74" t="s">
        <v>38</v>
      </c>
      <c r="C7" s="134" t="s">
        <v>250</v>
      </c>
      <c r="D7" s="74" t="s">
        <v>86</v>
      </c>
      <c r="E7" s="133" t="s">
        <v>251</v>
      </c>
      <c r="F7" s="135" t="s">
        <v>84</v>
      </c>
    </row>
    <row r="8" spans="1:7" x14ac:dyDescent="0.2">
      <c r="A8" s="136"/>
      <c r="B8" s="137"/>
      <c r="C8" s="57" t="s">
        <v>38</v>
      </c>
      <c r="D8" s="136"/>
      <c r="E8" s="136"/>
      <c r="F8" s="138"/>
    </row>
    <row r="9" spans="1:7" x14ac:dyDescent="0.2">
      <c r="A9" s="139"/>
      <c r="B9" s="139"/>
      <c r="C9" s="140"/>
      <c r="D9" s="139"/>
      <c r="E9" s="140"/>
      <c r="F9" s="140"/>
    </row>
    <row r="10" spans="1:7" x14ac:dyDescent="0.2">
      <c r="A10" s="139"/>
      <c r="B10" s="139"/>
      <c r="C10" s="140"/>
      <c r="D10" s="139"/>
      <c r="E10" s="140"/>
      <c r="F10" s="140"/>
    </row>
    <row r="11" spans="1:7" x14ac:dyDescent="0.2">
      <c r="A11" s="139"/>
      <c r="B11" s="139"/>
      <c r="C11" s="140"/>
      <c r="D11" s="139"/>
      <c r="E11" s="140"/>
      <c r="F11" s="140"/>
    </row>
    <row r="12" spans="1:7" x14ac:dyDescent="0.2">
      <c r="A12" s="139"/>
      <c r="B12" s="139"/>
      <c r="C12" s="140"/>
      <c r="D12" s="139"/>
      <c r="E12" s="140"/>
      <c r="F12" s="140"/>
    </row>
    <row r="13" spans="1:7" x14ac:dyDescent="0.2">
      <c r="A13" s="139"/>
      <c r="B13" s="139"/>
      <c r="C13" s="140"/>
      <c r="D13" s="139"/>
      <c r="E13" s="140"/>
      <c r="F13" s="140"/>
    </row>
    <row r="14" spans="1:7" x14ac:dyDescent="0.2">
      <c r="A14" s="139"/>
      <c r="B14" s="139"/>
      <c r="C14" s="140"/>
      <c r="D14" s="139"/>
      <c r="E14" s="140"/>
      <c r="F14" s="140"/>
    </row>
    <row r="15" spans="1:7" x14ac:dyDescent="0.2">
      <c r="A15" s="139"/>
      <c r="B15" s="139"/>
      <c r="C15" s="140"/>
      <c r="D15" s="139"/>
      <c r="E15" s="140"/>
      <c r="F15" s="140"/>
    </row>
    <row r="16" spans="1:7" x14ac:dyDescent="0.2">
      <c r="A16" s="139"/>
      <c r="B16" s="139"/>
      <c r="C16" s="140"/>
      <c r="D16" s="139"/>
      <c r="E16" s="140"/>
      <c r="F16" s="140"/>
    </row>
    <row r="17" spans="1:6" x14ac:dyDescent="0.2">
      <c r="A17" s="139"/>
      <c r="B17" s="139"/>
      <c r="C17" s="140"/>
      <c r="D17" s="139"/>
      <c r="E17" s="140"/>
      <c r="F17" s="140"/>
    </row>
    <row r="18" spans="1:6" s="192" customFormat="1" x14ac:dyDescent="0.2">
      <c r="A18" s="139"/>
      <c r="B18" s="139"/>
      <c r="C18" s="140"/>
      <c r="D18" s="139"/>
      <c r="E18" s="140"/>
      <c r="F18" s="140"/>
    </row>
    <row r="19" spans="1:6" s="192" customFormat="1" x14ac:dyDescent="0.2">
      <c r="A19" s="139"/>
      <c r="B19" s="139"/>
      <c r="C19" s="140"/>
      <c r="D19" s="139"/>
      <c r="E19" s="140"/>
      <c r="F19" s="140"/>
    </row>
    <row r="20" spans="1:6" s="192" customFormat="1" x14ac:dyDescent="0.2">
      <c r="A20" s="139"/>
      <c r="B20" s="139"/>
      <c r="C20" s="140"/>
      <c r="D20" s="139"/>
      <c r="E20" s="140"/>
      <c r="F20" s="140"/>
    </row>
    <row r="21" spans="1:6" s="192" customFormat="1" x14ac:dyDescent="0.2">
      <c r="A21" s="139"/>
      <c r="B21" s="139"/>
      <c r="C21" s="140"/>
      <c r="D21" s="139"/>
      <c r="E21" s="140"/>
      <c r="F21" s="140"/>
    </row>
    <row r="22" spans="1:6" s="192" customFormat="1" x14ac:dyDescent="0.2">
      <c r="A22" s="139"/>
      <c r="B22" s="139"/>
      <c r="C22" s="140"/>
      <c r="D22" s="139"/>
      <c r="E22" s="140"/>
      <c r="F22" s="140"/>
    </row>
    <row r="23" spans="1:6" s="192" customFormat="1" x14ac:dyDescent="0.2">
      <c r="A23" s="139"/>
      <c r="B23" s="139"/>
      <c r="C23" s="140"/>
      <c r="D23" s="139"/>
      <c r="E23" s="140"/>
      <c r="F23" s="140"/>
    </row>
    <row r="24" spans="1:6" s="192" customFormat="1" x14ac:dyDescent="0.2">
      <c r="A24" s="139"/>
      <c r="B24" s="139"/>
      <c r="C24" s="140"/>
      <c r="D24" s="139"/>
      <c r="E24" s="140"/>
      <c r="F24" s="140"/>
    </row>
    <row r="25" spans="1:6" s="192" customFormat="1" x14ac:dyDescent="0.2">
      <c r="A25" s="139"/>
      <c r="B25" s="139"/>
      <c r="C25" s="140"/>
      <c r="D25" s="139"/>
      <c r="E25" s="140"/>
      <c r="F25" s="140"/>
    </row>
    <row r="26" spans="1:6" s="192" customFormat="1" x14ac:dyDescent="0.2">
      <c r="A26" s="139"/>
      <c r="B26" s="139"/>
      <c r="C26" s="140"/>
      <c r="D26" s="139"/>
      <c r="E26" s="140"/>
      <c r="F26" s="140"/>
    </row>
    <row r="27" spans="1:6" s="192" customFormat="1" x14ac:dyDescent="0.2">
      <c r="A27" s="139"/>
      <c r="B27" s="139"/>
      <c r="C27" s="140"/>
      <c r="D27" s="139"/>
      <c r="E27" s="140"/>
      <c r="F27" s="140"/>
    </row>
    <row r="28" spans="1:6" x14ac:dyDescent="0.2">
      <c r="A28" s="18"/>
      <c r="B28" s="18"/>
      <c r="C28" s="42"/>
      <c r="D28" s="18"/>
      <c r="E28" s="42"/>
      <c r="F28" s="42"/>
    </row>
    <row r="29" spans="1:6" x14ac:dyDescent="0.2">
      <c r="A29" s="18"/>
      <c r="B29" s="18"/>
      <c r="C29" s="42"/>
      <c r="D29" s="18"/>
      <c r="E29" s="42"/>
      <c r="F29" s="42"/>
    </row>
    <row r="30" spans="1:6" x14ac:dyDescent="0.2">
      <c r="A30" s="18"/>
      <c r="B30" s="18"/>
      <c r="C30" s="42"/>
      <c r="D30" s="18"/>
      <c r="E30" s="42"/>
      <c r="F30" s="42"/>
    </row>
    <row r="31" spans="1:6" x14ac:dyDescent="0.2">
      <c r="A31" s="18"/>
      <c r="B31" s="18"/>
      <c r="C31" s="42"/>
      <c r="D31" s="18"/>
      <c r="E31" s="42"/>
      <c r="F31" s="42"/>
    </row>
    <row r="32" spans="1:6" x14ac:dyDescent="0.2">
      <c r="A32" s="18"/>
      <c r="B32" s="18"/>
      <c r="C32" s="42"/>
      <c r="D32" s="18"/>
      <c r="E32" s="42"/>
      <c r="F32" s="42"/>
    </row>
    <row r="33" spans="1:6" x14ac:dyDescent="0.2">
      <c r="A33" s="18"/>
      <c r="B33" s="18"/>
      <c r="C33" s="42"/>
      <c r="D33" s="18"/>
      <c r="E33" s="42"/>
      <c r="F33" s="42"/>
    </row>
    <row r="34" spans="1:6" x14ac:dyDescent="0.2">
      <c r="A34" s="18"/>
      <c r="B34" s="18"/>
      <c r="C34" s="42"/>
      <c r="D34" s="18"/>
      <c r="E34" s="42"/>
      <c r="F34" s="42"/>
    </row>
    <row r="35" spans="1:6" x14ac:dyDescent="0.2">
      <c r="A35" s="18"/>
      <c r="B35" s="18"/>
      <c r="C35" s="42"/>
      <c r="D35" s="18"/>
      <c r="E35" s="42"/>
      <c r="F35" s="42"/>
    </row>
    <row r="36" spans="1:6" x14ac:dyDescent="0.2">
      <c r="A36" s="18"/>
      <c r="B36" s="18"/>
      <c r="C36" s="42"/>
      <c r="D36" s="18"/>
      <c r="E36" s="42"/>
      <c r="F36" s="42"/>
    </row>
    <row r="37" spans="1:6" x14ac:dyDescent="0.2">
      <c r="A37" s="18"/>
      <c r="B37" s="18"/>
      <c r="C37" s="42"/>
      <c r="D37" s="18"/>
      <c r="E37" s="42"/>
      <c r="F37" s="42"/>
    </row>
    <row r="38" spans="1:6" x14ac:dyDescent="0.2">
      <c r="A38" s="18"/>
      <c r="B38" s="18"/>
      <c r="C38" s="42"/>
      <c r="D38" s="18"/>
      <c r="E38" s="42"/>
      <c r="F38" s="42"/>
    </row>
    <row r="39" spans="1:6" x14ac:dyDescent="0.2">
      <c r="A39" s="18"/>
      <c r="B39" s="18"/>
      <c r="C39" s="42"/>
      <c r="D39" s="18"/>
      <c r="E39" s="42"/>
      <c r="F39" s="42"/>
    </row>
    <row r="40" spans="1:6" x14ac:dyDescent="0.2">
      <c r="A40" s="18"/>
      <c r="B40" s="18"/>
      <c r="C40" s="42"/>
      <c r="D40" s="18"/>
      <c r="E40" s="42"/>
      <c r="F40" s="42"/>
    </row>
    <row r="41" spans="1:6" x14ac:dyDescent="0.2">
      <c r="A41" s="18"/>
      <c r="B41" s="18"/>
      <c r="C41" s="42"/>
      <c r="D41" s="18"/>
      <c r="E41" s="42"/>
      <c r="F41" s="42"/>
    </row>
    <row r="42" spans="1:6" x14ac:dyDescent="0.2">
      <c r="A42" s="18"/>
      <c r="B42" s="18"/>
      <c r="C42" s="42"/>
      <c r="D42" s="18"/>
      <c r="E42" s="42"/>
      <c r="F42" s="42"/>
    </row>
    <row r="43" spans="1:6" x14ac:dyDescent="0.2">
      <c r="A43" s="18"/>
      <c r="B43" s="18"/>
      <c r="C43" s="42"/>
      <c r="D43" s="18"/>
      <c r="E43" s="42"/>
      <c r="F43" s="42"/>
    </row>
    <row r="44" spans="1:6" x14ac:dyDescent="0.2">
      <c r="A44" s="18"/>
      <c r="B44" s="18"/>
      <c r="C44" s="42"/>
      <c r="D44" s="18"/>
      <c r="E44" s="42"/>
      <c r="F44" s="42"/>
    </row>
    <row r="45" spans="1:6" x14ac:dyDescent="0.2">
      <c r="A45" s="18"/>
      <c r="B45" s="18"/>
      <c r="C45" s="42"/>
      <c r="D45" s="18"/>
      <c r="E45" s="42"/>
      <c r="F45" s="42"/>
    </row>
    <row r="46" spans="1:6" x14ac:dyDescent="0.2">
      <c r="A46" s="18"/>
      <c r="B46" s="18"/>
      <c r="C46" s="42"/>
      <c r="D46" s="18"/>
      <c r="E46" s="42"/>
      <c r="F46" s="42"/>
    </row>
    <row r="47" spans="1:6" ht="12.75" customHeight="1" x14ac:dyDescent="0.2">
      <c r="A47" s="18" t="s">
        <v>15</v>
      </c>
      <c r="B47" s="18"/>
      <c r="C47" s="42"/>
      <c r="D47" s="18"/>
      <c r="E47" s="42"/>
      <c r="F47" s="42"/>
    </row>
    <row r="48" spans="1:6" ht="15" customHeight="1" x14ac:dyDescent="0.2">
      <c r="A48" s="18" t="s">
        <v>15</v>
      </c>
      <c r="B48" s="18"/>
      <c r="C48" s="42"/>
      <c r="D48" s="18"/>
      <c r="E48" s="42"/>
      <c r="F48" s="42"/>
    </row>
    <row r="49" spans="1:6" ht="13.5" customHeight="1" x14ac:dyDescent="0.2">
      <c r="A49" s="18" t="s">
        <v>15</v>
      </c>
      <c r="B49" s="18"/>
      <c r="C49" s="42"/>
      <c r="D49" s="18"/>
      <c r="E49" s="18"/>
      <c r="F49" s="18"/>
    </row>
    <row r="50" spans="1:6" ht="12.75" customHeight="1" x14ac:dyDescent="0.2">
      <c r="A50" s="18" t="s">
        <v>15</v>
      </c>
      <c r="B50" s="18"/>
      <c r="C50" s="42"/>
      <c r="D50" s="18"/>
      <c r="E50" s="18"/>
      <c r="F50" s="18"/>
    </row>
    <row r="51" spans="1:6" x14ac:dyDescent="0.2">
      <c r="A51" s="18"/>
      <c r="B51" s="18"/>
      <c r="C51" s="42"/>
      <c r="D51" s="18"/>
      <c r="E51" s="18"/>
      <c r="F51" s="18"/>
    </row>
    <row r="52" spans="1:6" x14ac:dyDescent="0.2">
      <c r="A52" s="18"/>
      <c r="B52" s="18"/>
      <c r="C52" s="42"/>
      <c r="D52" s="18"/>
      <c r="E52" s="18"/>
      <c r="F52" s="18"/>
    </row>
    <row r="53" spans="1:6" ht="15.75" customHeight="1" x14ac:dyDescent="0.2">
      <c r="A53" s="18" t="s">
        <v>15</v>
      </c>
      <c r="B53" s="18"/>
      <c r="C53" s="42"/>
      <c r="D53" s="18"/>
      <c r="E53" s="18"/>
      <c r="F53" s="18"/>
    </row>
    <row r="54" spans="1:6" ht="45" customHeight="1" x14ac:dyDescent="0.2">
      <c r="A54" s="4" t="s">
        <v>42</v>
      </c>
      <c r="B54" s="21">
        <f>SUM(B9:B53)</f>
        <v>0</v>
      </c>
      <c r="C54" s="9">
        <f>SUM(C9:C53)</f>
        <v>0</v>
      </c>
      <c r="D54" s="21"/>
      <c r="E54" s="21"/>
      <c r="F54" s="21"/>
    </row>
    <row r="57" spans="1:6" ht="18.75" customHeight="1" x14ac:dyDescent="0.2">
      <c r="A57" s="330" t="s">
        <v>99</v>
      </c>
      <c r="B57" s="331"/>
      <c r="C57" s="331"/>
      <c r="D57" s="331"/>
      <c r="E57" s="331"/>
      <c r="F57" s="332"/>
    </row>
    <row r="58" spans="1:6" ht="14.25" x14ac:dyDescent="0.2">
      <c r="A58" s="22" t="s">
        <v>21</v>
      </c>
      <c r="B58" s="22" t="s">
        <v>158</v>
      </c>
      <c r="C58" s="23" t="s">
        <v>37</v>
      </c>
      <c r="D58" s="14" t="s">
        <v>40</v>
      </c>
      <c r="E58" s="22" t="s">
        <v>41</v>
      </c>
      <c r="F58" s="24" t="s">
        <v>41</v>
      </c>
    </row>
    <row r="59" spans="1:6" ht="14.25" x14ac:dyDescent="0.2">
      <c r="A59" s="25"/>
      <c r="B59" s="54" t="s">
        <v>95</v>
      </c>
      <c r="C59" s="55" t="s">
        <v>159</v>
      </c>
      <c r="D59" s="25"/>
      <c r="E59" s="25" t="s">
        <v>160</v>
      </c>
      <c r="F59" s="20" t="s">
        <v>84</v>
      </c>
    </row>
    <row r="60" spans="1:6" x14ac:dyDescent="0.2">
      <c r="A60" s="15"/>
      <c r="B60" s="15"/>
      <c r="C60" s="58" t="s">
        <v>95</v>
      </c>
      <c r="D60" s="15"/>
      <c r="E60" s="15"/>
      <c r="F60" s="16"/>
    </row>
    <row r="61" spans="1:6" x14ac:dyDescent="0.2">
      <c r="A61" s="18"/>
      <c r="B61" s="18"/>
      <c r="C61" s="42"/>
      <c r="D61" s="26"/>
      <c r="E61" s="27"/>
      <c r="F61" s="27"/>
    </row>
    <row r="62" spans="1:6" ht="12" customHeight="1" x14ac:dyDescent="0.2">
      <c r="A62" s="18" t="s">
        <v>15</v>
      </c>
      <c r="B62" s="18"/>
      <c r="C62" s="42"/>
      <c r="D62" s="27"/>
      <c r="E62" s="27"/>
      <c r="F62" s="27"/>
    </row>
    <row r="63" spans="1:6" ht="15" customHeight="1" x14ac:dyDescent="0.2">
      <c r="A63" s="18" t="s">
        <v>15</v>
      </c>
      <c r="B63" s="18"/>
      <c r="C63" s="42"/>
      <c r="D63" s="27"/>
      <c r="E63" s="27"/>
      <c r="F63" s="27"/>
    </row>
    <row r="64" spans="1:6" ht="18" customHeight="1" x14ac:dyDescent="0.2">
      <c r="A64" s="18" t="s">
        <v>15</v>
      </c>
      <c r="B64" s="18"/>
      <c r="C64" s="42"/>
      <c r="D64" s="27"/>
      <c r="E64" s="27"/>
      <c r="F64" s="27"/>
    </row>
    <row r="65" spans="1:6" ht="45" customHeight="1" x14ac:dyDescent="0.2">
      <c r="A65" s="4" t="s">
        <v>102</v>
      </c>
      <c r="B65" s="21">
        <f>SUM(B61:B64)</f>
        <v>0</v>
      </c>
      <c r="C65" s="9">
        <f>SUM(C61:C64)</f>
        <v>0</v>
      </c>
      <c r="D65" s="27"/>
      <c r="E65" s="27"/>
      <c r="F65" s="27"/>
    </row>
    <row r="66" spans="1:6" ht="27" customHeight="1" x14ac:dyDescent="0.2">
      <c r="A66" s="261"/>
      <c r="B66" s="261"/>
      <c r="C66" s="261"/>
      <c r="D66" s="261"/>
      <c r="E66" s="261"/>
      <c r="F66" s="261"/>
    </row>
    <row r="67" spans="1:6" ht="50.25" customHeight="1" x14ac:dyDescent="0.2">
      <c r="A67" s="333" t="s">
        <v>43</v>
      </c>
      <c r="B67" s="334"/>
      <c r="C67" s="17" t="s">
        <v>108</v>
      </c>
      <c r="D67" s="21"/>
      <c r="E67" s="4" t="s">
        <v>44</v>
      </c>
      <c r="F67" s="4" t="s">
        <v>45</v>
      </c>
    </row>
    <row r="68" spans="1:6" ht="25.5" customHeight="1" x14ac:dyDescent="0.2">
      <c r="A68" s="335">
        <f>SUM(B54+B65)/40</f>
        <v>0</v>
      </c>
      <c r="B68" s="336"/>
      <c r="C68" s="8">
        <f>SUM(C54+C65)</f>
        <v>0</v>
      </c>
      <c r="D68" s="71"/>
      <c r="E68" s="49">
        <f>SUM(E9:E53)</f>
        <v>0</v>
      </c>
      <c r="F68" s="49">
        <f>SUM(F9:F53)</f>
        <v>0</v>
      </c>
    </row>
    <row r="69" spans="1:6" x14ac:dyDescent="0.2">
      <c r="A69" s="50"/>
      <c r="D69" s="69"/>
      <c r="E69" s="337">
        <f>SUM(E68+F68)</f>
        <v>0</v>
      </c>
      <c r="F69" s="338"/>
    </row>
    <row r="70" spans="1:6" x14ac:dyDescent="0.2">
      <c r="D70" s="72" t="s">
        <v>100</v>
      </c>
      <c r="E70" s="339">
        <f>SUM(C68+E69)</f>
        <v>0</v>
      </c>
      <c r="F70" s="340"/>
    </row>
    <row r="71" spans="1:6" x14ac:dyDescent="0.2">
      <c r="D71" s="69"/>
      <c r="E71" s="70"/>
      <c r="F71" s="69"/>
    </row>
    <row r="72" spans="1:6" x14ac:dyDescent="0.2">
      <c r="D72" s="69"/>
      <c r="E72" s="70"/>
      <c r="F72" s="69"/>
    </row>
    <row r="73" spans="1:6" x14ac:dyDescent="0.2">
      <c r="D73" s="69"/>
      <c r="E73" s="70"/>
      <c r="F73" s="69"/>
    </row>
    <row r="74" spans="1:6" x14ac:dyDescent="0.2">
      <c r="D74" s="69"/>
      <c r="E74" s="70"/>
      <c r="F74" s="69"/>
    </row>
    <row r="75" spans="1:6" x14ac:dyDescent="0.2">
      <c r="D75" s="69"/>
      <c r="E75" s="70"/>
      <c r="F75" s="69"/>
    </row>
    <row r="76" spans="1:6" s="199" customFormat="1" x14ac:dyDescent="0.2">
      <c r="C76" s="7"/>
      <c r="D76" s="201"/>
      <c r="E76" s="70"/>
      <c r="F76" s="201"/>
    </row>
    <row r="77" spans="1:6" s="199" customFormat="1" x14ac:dyDescent="0.2">
      <c r="C77" s="7"/>
      <c r="D77" s="201"/>
      <c r="E77" s="70"/>
      <c r="F77" s="201"/>
    </row>
    <row r="78" spans="1:6" s="199" customFormat="1" x14ac:dyDescent="0.2">
      <c r="C78" s="7"/>
      <c r="D78" s="201"/>
      <c r="E78" s="70"/>
      <c r="F78" s="201"/>
    </row>
    <row r="79" spans="1:6" s="199" customFormat="1" x14ac:dyDescent="0.2">
      <c r="C79" s="7"/>
      <c r="D79" s="201"/>
      <c r="E79" s="70"/>
      <c r="F79" s="201"/>
    </row>
    <row r="80" spans="1:6" s="199" customFormat="1" x14ac:dyDescent="0.2">
      <c r="C80" s="7"/>
      <c r="D80" s="201"/>
      <c r="E80" s="70"/>
      <c r="F80" s="201"/>
    </row>
    <row r="81" spans="1:6" s="199" customFormat="1" x14ac:dyDescent="0.2">
      <c r="C81" s="7"/>
      <c r="D81" s="201"/>
      <c r="E81" s="70"/>
      <c r="F81" s="201"/>
    </row>
    <row r="82" spans="1:6" s="199" customFormat="1" x14ac:dyDescent="0.2">
      <c r="C82" s="7"/>
      <c r="D82" s="201"/>
      <c r="E82" s="70"/>
      <c r="F82" s="201"/>
    </row>
    <row r="83" spans="1:6" s="199" customFormat="1" x14ac:dyDescent="0.2">
      <c r="C83" s="7"/>
      <c r="D83" s="201"/>
      <c r="E83" s="70"/>
      <c r="F83" s="201"/>
    </row>
    <row r="84" spans="1:6" s="199" customFormat="1" x14ac:dyDescent="0.2">
      <c r="C84" s="7"/>
      <c r="D84" s="201"/>
      <c r="E84" s="70"/>
      <c r="F84" s="201"/>
    </row>
    <row r="85" spans="1:6" s="199" customFormat="1" x14ac:dyDescent="0.2">
      <c r="C85" s="7"/>
      <c r="D85" s="201"/>
      <c r="E85" s="70"/>
      <c r="F85" s="201"/>
    </row>
    <row r="86" spans="1:6" s="199" customFormat="1" x14ac:dyDescent="0.2">
      <c r="C86" s="7"/>
      <c r="D86" s="201"/>
      <c r="E86" s="70"/>
      <c r="F86" s="201"/>
    </row>
    <row r="87" spans="1:6" ht="13.5" customHeight="1" x14ac:dyDescent="0.2">
      <c r="A87" s="260" t="s">
        <v>156</v>
      </c>
      <c r="B87" s="260"/>
      <c r="C87" s="260"/>
      <c r="D87" s="260"/>
      <c r="E87" s="260"/>
      <c r="F87" s="260"/>
    </row>
    <row r="88" spans="1:6" ht="14.25" customHeight="1" x14ac:dyDescent="0.2">
      <c r="A88" s="260"/>
      <c r="B88" s="260"/>
      <c r="C88" s="260"/>
      <c r="D88" s="260"/>
      <c r="E88" s="260"/>
      <c r="F88" s="260"/>
    </row>
    <row r="89" spans="1:6" ht="100.5" customHeight="1" x14ac:dyDescent="0.2">
      <c r="A89" s="326" t="s">
        <v>252</v>
      </c>
      <c r="B89" s="326"/>
      <c r="C89" s="326"/>
      <c r="D89" s="326"/>
      <c r="E89" s="326"/>
      <c r="F89" s="326"/>
    </row>
    <row r="90" spans="1:6" ht="17.25" customHeight="1" x14ac:dyDescent="0.2">
      <c r="A90" s="165" t="s">
        <v>253</v>
      </c>
      <c r="B90" s="77"/>
      <c r="C90" s="129"/>
      <c r="D90" s="77"/>
      <c r="E90" s="77"/>
      <c r="F90" s="77"/>
    </row>
    <row r="91" spans="1:6" ht="46.5" customHeight="1" x14ac:dyDescent="0.2">
      <c r="A91" s="326" t="s">
        <v>254</v>
      </c>
      <c r="B91" s="326"/>
      <c r="C91" s="326"/>
      <c r="D91" s="326"/>
      <c r="E91" s="326"/>
      <c r="F91" s="326"/>
    </row>
    <row r="92" spans="1:6" ht="30" customHeight="1" x14ac:dyDescent="0.2">
      <c r="A92" s="326" t="s">
        <v>255</v>
      </c>
      <c r="B92" s="326"/>
      <c r="C92" s="326"/>
      <c r="D92" s="326"/>
      <c r="E92" s="326"/>
      <c r="F92" s="326"/>
    </row>
  </sheetData>
  <sheetProtection algorithmName="SHA-512" hashValue="C4FY1AOF9P/nMw1IMFX7rwBv1bN5igfitFA98dqqoUgivDfuKl1E0Xtso/YSEESGiCreTVgLunSeSME5Dq4npQ==" saltValue="Fnf9TtfxNseEbEkZZpaCYg==" spinCount="100000" sheet="1" objects="1" scenarios="1"/>
  <mergeCells count="12">
    <mergeCell ref="A3:F3"/>
    <mergeCell ref="A92:F92"/>
    <mergeCell ref="A5:F5"/>
    <mergeCell ref="A57:F57"/>
    <mergeCell ref="A67:B67"/>
    <mergeCell ref="A68:B68"/>
    <mergeCell ref="A89:F89"/>
    <mergeCell ref="A91:F91"/>
    <mergeCell ref="A66:F66"/>
    <mergeCell ref="E69:F69"/>
    <mergeCell ref="E70:F70"/>
    <mergeCell ref="A87:F88"/>
  </mergeCells>
  <printOptions gridLines="1"/>
  <pageMargins left="0.7" right="0.7" top="0.78740157499999996" bottom="0.78740157499999996" header="0.3" footer="0.3"/>
  <pageSetup paperSize="9" orientation="portrait" r:id="rId1"/>
  <headerFooter>
    <oddHeader xml:space="preserve">&amp;L&amp;"Arial,Fett"&amp;12 Anlage 1 a &amp;"Arial,Standard"&amp;8(Stand 18.12.2024)&amp;"Arial,Fett"&amp;12
</oddHeader>
    <oddFooter>&amp;C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view="pageLayout" topLeftCell="A6" zoomScaleNormal="100" workbookViewId="0">
      <selection activeCell="F9" sqref="F9"/>
    </sheetView>
  </sheetViews>
  <sheetFormatPr baseColWidth="10" defaultRowHeight="12.75" x14ac:dyDescent="0.2"/>
  <cols>
    <col min="1" max="1" width="33" customWidth="1"/>
    <col min="2" max="2" width="22.42578125" customWidth="1"/>
    <col min="3" max="3" width="32.42578125" customWidth="1"/>
  </cols>
  <sheetData>
    <row r="1" spans="1:5" x14ac:dyDescent="0.2">
      <c r="A1" s="346" t="s">
        <v>87</v>
      </c>
      <c r="B1" s="347"/>
      <c r="C1" s="347"/>
      <c r="D1" s="1"/>
      <c r="E1" s="1"/>
    </row>
    <row r="2" spans="1:5" x14ac:dyDescent="0.2">
      <c r="A2" s="60"/>
      <c r="B2" s="60"/>
      <c r="C2" s="60"/>
      <c r="D2" s="1"/>
      <c r="E2" s="1"/>
    </row>
    <row r="3" spans="1:5" x14ac:dyDescent="0.2">
      <c r="A3" s="61"/>
      <c r="B3" s="61"/>
      <c r="C3" s="61"/>
    </row>
    <row r="4" spans="1:5" ht="14.25" x14ac:dyDescent="0.2">
      <c r="A4" s="349" t="s">
        <v>257</v>
      </c>
      <c r="B4" s="349"/>
      <c r="C4" s="62"/>
    </row>
    <row r="5" spans="1:5" x14ac:dyDescent="0.2">
      <c r="A5" s="62"/>
      <c r="B5" s="62"/>
      <c r="C5" s="62"/>
    </row>
    <row r="6" spans="1:5" ht="25.5" x14ac:dyDescent="0.2">
      <c r="A6" s="141" t="s">
        <v>15</v>
      </c>
      <c r="B6" s="56" t="s">
        <v>94</v>
      </c>
      <c r="C6" s="56" t="s">
        <v>41</v>
      </c>
    </row>
    <row r="7" spans="1:5" ht="40.5" customHeight="1" x14ac:dyDescent="0.2">
      <c r="A7" s="225" t="s">
        <v>258</v>
      </c>
      <c r="B7" s="226"/>
      <c r="C7" s="227"/>
    </row>
    <row r="8" spans="1:5" ht="38.25" customHeight="1" x14ac:dyDescent="0.2">
      <c r="A8" s="225" t="s">
        <v>48</v>
      </c>
      <c r="B8" s="226"/>
      <c r="C8" s="227"/>
    </row>
    <row r="9" spans="1:5" ht="37.5" customHeight="1" x14ac:dyDescent="0.2">
      <c r="A9" s="341" t="s">
        <v>51</v>
      </c>
      <c r="B9" s="342"/>
      <c r="C9" s="228">
        <f>SUM(C7:C8)</f>
        <v>0</v>
      </c>
    </row>
    <row r="10" spans="1:5" x14ac:dyDescent="0.2">
      <c r="A10" s="62"/>
      <c r="B10" s="62"/>
      <c r="C10" s="62"/>
    </row>
    <row r="11" spans="1:5" x14ac:dyDescent="0.2">
      <c r="A11" s="62"/>
      <c r="B11" s="62"/>
      <c r="C11" s="62"/>
    </row>
    <row r="12" spans="1:5" x14ac:dyDescent="0.2">
      <c r="A12" s="142" t="s">
        <v>49</v>
      </c>
      <c r="B12" s="119"/>
      <c r="C12" s="62"/>
    </row>
    <row r="13" spans="1:5" x14ac:dyDescent="0.2">
      <c r="A13" s="62"/>
      <c r="B13" s="62"/>
      <c r="C13" s="62"/>
    </row>
    <row r="14" spans="1:5" ht="48" customHeight="1" x14ac:dyDescent="0.2">
      <c r="A14" s="225" t="s">
        <v>50</v>
      </c>
      <c r="B14" s="229"/>
      <c r="C14" s="230">
        <v>110</v>
      </c>
    </row>
    <row r="15" spans="1:5" ht="39.75" customHeight="1" x14ac:dyDescent="0.2">
      <c r="A15" s="341" t="s">
        <v>52</v>
      </c>
      <c r="B15" s="342"/>
      <c r="C15" s="228">
        <f>B14*$C$14</f>
        <v>0</v>
      </c>
    </row>
    <row r="16" spans="1:5" x14ac:dyDescent="0.2">
      <c r="A16" s="62"/>
      <c r="B16" s="62"/>
      <c r="C16" s="62"/>
    </row>
    <row r="17" spans="1:3" x14ac:dyDescent="0.2">
      <c r="A17" s="62"/>
      <c r="B17" s="62"/>
      <c r="C17" s="62"/>
    </row>
    <row r="18" spans="1:3" x14ac:dyDescent="0.2">
      <c r="A18" s="119" t="s">
        <v>53</v>
      </c>
      <c r="B18" s="62"/>
      <c r="C18" s="62"/>
    </row>
    <row r="19" spans="1:3" x14ac:dyDescent="0.2">
      <c r="A19" s="62"/>
      <c r="B19" s="62"/>
      <c r="C19" s="62"/>
    </row>
    <row r="20" spans="1:3" ht="39" customHeight="1" x14ac:dyDescent="0.2">
      <c r="A20" s="343" t="s">
        <v>72</v>
      </c>
      <c r="B20" s="344"/>
      <c r="C20" s="231">
        <f>SUM(C9+C15)</f>
        <v>0</v>
      </c>
    </row>
    <row r="21" spans="1:3" x14ac:dyDescent="0.2">
      <c r="A21" s="61"/>
      <c r="B21" s="61"/>
      <c r="C21" s="61"/>
    </row>
    <row r="22" spans="1:3" x14ac:dyDescent="0.2">
      <c r="A22" s="62"/>
      <c r="B22" s="62"/>
      <c r="C22" s="62"/>
    </row>
    <row r="23" spans="1:3" x14ac:dyDescent="0.2">
      <c r="A23" s="62"/>
      <c r="B23" s="62"/>
      <c r="C23" s="62"/>
    </row>
    <row r="24" spans="1:3" x14ac:dyDescent="0.2">
      <c r="A24" s="62"/>
      <c r="B24" s="62"/>
      <c r="C24" s="62"/>
    </row>
    <row r="25" spans="1:3" x14ac:dyDescent="0.2">
      <c r="A25" s="62"/>
      <c r="B25" s="62"/>
      <c r="C25" s="62"/>
    </row>
    <row r="26" spans="1:3" x14ac:dyDescent="0.2">
      <c r="A26" s="62"/>
      <c r="B26" s="62"/>
      <c r="C26" s="62"/>
    </row>
    <row r="27" spans="1:3" x14ac:dyDescent="0.2">
      <c r="A27" s="62"/>
      <c r="B27" s="62"/>
      <c r="C27" s="62"/>
    </row>
    <row r="28" spans="1:3" x14ac:dyDescent="0.2">
      <c r="A28" s="62"/>
      <c r="B28" s="62"/>
      <c r="C28" s="62"/>
    </row>
    <row r="29" spans="1:3" x14ac:dyDescent="0.2">
      <c r="A29" s="62"/>
      <c r="B29" s="62"/>
      <c r="C29" s="62"/>
    </row>
    <row r="30" spans="1:3" s="199" customFormat="1" x14ac:dyDescent="0.2">
      <c r="A30" s="62"/>
      <c r="B30" s="62"/>
      <c r="C30" s="62"/>
    </row>
    <row r="31" spans="1:3" s="199" customFormat="1" x14ac:dyDescent="0.2">
      <c r="A31" s="62"/>
      <c r="B31" s="62"/>
      <c r="C31" s="62"/>
    </row>
    <row r="32" spans="1:3" s="199" customFormat="1" x14ac:dyDescent="0.2">
      <c r="A32" s="62"/>
      <c r="B32" s="62"/>
      <c r="C32" s="62"/>
    </row>
    <row r="33" spans="1:3" x14ac:dyDescent="0.2">
      <c r="A33" s="62"/>
      <c r="B33" s="62"/>
      <c r="C33" s="62"/>
    </row>
    <row r="34" spans="1:3" x14ac:dyDescent="0.2">
      <c r="A34" s="62"/>
      <c r="B34" s="62"/>
      <c r="C34" s="62"/>
    </row>
    <row r="35" spans="1:3" x14ac:dyDescent="0.2">
      <c r="A35" s="62"/>
      <c r="B35" s="62"/>
      <c r="C35" s="62"/>
    </row>
    <row r="36" spans="1:3" x14ac:dyDescent="0.2">
      <c r="A36" s="61"/>
      <c r="B36" s="61"/>
      <c r="C36" s="61"/>
    </row>
    <row r="37" spans="1:3" x14ac:dyDescent="0.2">
      <c r="A37" s="348" t="s">
        <v>157</v>
      </c>
      <c r="B37" s="348"/>
      <c r="C37" s="348"/>
    </row>
    <row r="38" spans="1:3" ht="45" customHeight="1" x14ac:dyDescent="0.2">
      <c r="A38" s="345" t="s">
        <v>259</v>
      </c>
      <c r="B38" s="345"/>
      <c r="C38" s="345"/>
    </row>
    <row r="39" spans="1:3" ht="14.25" x14ac:dyDescent="0.2">
      <c r="A39" s="167" t="s">
        <v>260</v>
      </c>
      <c r="B39" s="62"/>
      <c r="C39" s="62"/>
    </row>
    <row r="40" spans="1:3" x14ac:dyDescent="0.2">
      <c r="A40" s="61"/>
      <c r="B40" s="61"/>
      <c r="C40" s="61"/>
    </row>
    <row r="41" spans="1:3" x14ac:dyDescent="0.2">
      <c r="A41" s="61"/>
      <c r="B41" s="61"/>
      <c r="C41" s="61"/>
    </row>
    <row r="42" spans="1:3" x14ac:dyDescent="0.2">
      <c r="A42" s="61"/>
      <c r="B42" s="61"/>
      <c r="C42" s="61"/>
    </row>
  </sheetData>
  <sheetProtection algorithmName="SHA-512" hashValue="03eYRVLjlHgwJ21fks44t02CbLz2aSzcJmWhBDRZxjv5XO6C/SGYv5QsvLICp4QZmH7WSk/6n/vvYAQ4wlPSFw==" saltValue="VPwcj9ooEuKMy/t18+7WYQ==" spinCount="100000" sheet="1" objects="1" scenarios="1"/>
  <mergeCells count="7">
    <mergeCell ref="A9:B9"/>
    <mergeCell ref="A15:B15"/>
    <mergeCell ref="A20:B20"/>
    <mergeCell ref="A38:C38"/>
    <mergeCell ref="A1:C1"/>
    <mergeCell ref="A37:C37"/>
    <mergeCell ref="A4:B4"/>
  </mergeCells>
  <pageMargins left="0.7" right="0.7" top="0.78740157499999996" bottom="0.78740157499999996" header="0.3" footer="0.3"/>
  <pageSetup paperSize="9" orientation="portrait" r:id="rId1"/>
  <headerFooter>
    <oddHeader>&amp;L&amp;"Arial,Fett"&amp;12Anlage 1 b &amp;"Arial,Standard"&amp;8(Stand 18.12.2024)</oddHeader>
    <oddFooter>&amp;CSeite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0"/>
  <sheetViews>
    <sheetView showGridLines="0" view="pageLayout" topLeftCell="A18" zoomScaleNormal="100" workbookViewId="0">
      <selection activeCell="B23" sqref="B23"/>
    </sheetView>
  </sheetViews>
  <sheetFormatPr baseColWidth="10" defaultRowHeight="12.75" x14ac:dyDescent="0.2"/>
  <cols>
    <col min="1" max="1" width="68.140625" customWidth="1"/>
    <col min="2" max="2" width="21" style="7" customWidth="1"/>
  </cols>
  <sheetData>
    <row r="1" spans="1:7" ht="14.25" x14ac:dyDescent="0.2">
      <c r="A1" s="119" t="s">
        <v>261</v>
      </c>
      <c r="B1" s="120"/>
      <c r="C1" s="1"/>
      <c r="D1" s="1"/>
      <c r="E1" s="1"/>
      <c r="F1" s="1"/>
      <c r="G1" s="1"/>
    </row>
    <row r="2" spans="1:7" x14ac:dyDescent="0.2">
      <c r="A2" s="61"/>
      <c r="B2" s="63"/>
    </row>
    <row r="3" spans="1:7" ht="33.75" customHeight="1" x14ac:dyDescent="0.2">
      <c r="A3" s="40" t="s">
        <v>262</v>
      </c>
      <c r="B3" s="36">
        <f>SUM(B4+B5+B6+B11)</f>
        <v>0</v>
      </c>
    </row>
    <row r="4" spans="1:7" ht="34.5" customHeight="1" x14ac:dyDescent="0.2">
      <c r="A4" s="121" t="s">
        <v>263</v>
      </c>
      <c r="B4" s="37"/>
    </row>
    <row r="5" spans="1:7" ht="38.25" customHeight="1" x14ac:dyDescent="0.2">
      <c r="A5" s="121" t="s">
        <v>264</v>
      </c>
      <c r="B5" s="37"/>
    </row>
    <row r="6" spans="1:7" ht="38.25" customHeight="1" x14ac:dyDescent="0.2">
      <c r="A6" s="121" t="s">
        <v>126</v>
      </c>
      <c r="B6" s="122">
        <f>SUM(B7+B8+B9+B10)</f>
        <v>0</v>
      </c>
    </row>
    <row r="7" spans="1:7" ht="19.5" customHeight="1" x14ac:dyDescent="0.2">
      <c r="A7" s="123" t="s">
        <v>139</v>
      </c>
      <c r="B7" s="38"/>
    </row>
    <row r="8" spans="1:7" ht="19.5" customHeight="1" x14ac:dyDescent="0.2">
      <c r="A8" s="123" t="s">
        <v>140</v>
      </c>
      <c r="B8" s="38"/>
    </row>
    <row r="9" spans="1:7" ht="19.5" customHeight="1" x14ac:dyDescent="0.2">
      <c r="A9" s="123" t="s">
        <v>265</v>
      </c>
      <c r="B9" s="38"/>
    </row>
    <row r="10" spans="1:7" ht="19.5" customHeight="1" x14ac:dyDescent="0.2">
      <c r="A10" s="123" t="s">
        <v>141</v>
      </c>
      <c r="B10" s="38"/>
    </row>
    <row r="11" spans="1:7" ht="37.5" customHeight="1" x14ac:dyDescent="0.2">
      <c r="A11" s="121" t="s">
        <v>56</v>
      </c>
      <c r="B11" s="37"/>
    </row>
    <row r="12" spans="1:7" ht="33.75" customHeight="1" x14ac:dyDescent="0.2">
      <c r="A12" s="116" t="s">
        <v>133</v>
      </c>
      <c r="B12" s="39">
        <f>SUM(B13+B14+B15+B16+B17)</f>
        <v>0</v>
      </c>
    </row>
    <row r="13" spans="1:7" ht="38.25" customHeight="1" x14ac:dyDescent="0.2">
      <c r="A13" s="59" t="s">
        <v>266</v>
      </c>
      <c r="B13" s="37"/>
    </row>
    <row r="14" spans="1:7" ht="38.25" customHeight="1" x14ac:dyDescent="0.2">
      <c r="A14" s="59" t="s">
        <v>142</v>
      </c>
      <c r="B14" s="37"/>
    </row>
    <row r="15" spans="1:7" ht="38.25" customHeight="1" x14ac:dyDescent="0.2">
      <c r="A15" s="59" t="s">
        <v>313</v>
      </c>
      <c r="B15" s="37"/>
    </row>
    <row r="16" spans="1:7" ht="38.25" customHeight="1" x14ac:dyDescent="0.2">
      <c r="A16" s="59" t="s">
        <v>127</v>
      </c>
      <c r="B16" s="37"/>
    </row>
    <row r="17" spans="1:2" ht="38.25" customHeight="1" x14ac:dyDescent="0.2">
      <c r="A17" s="59" t="s">
        <v>144</v>
      </c>
      <c r="B17" s="37"/>
    </row>
    <row r="18" spans="1:2" ht="33.75" customHeight="1" x14ac:dyDescent="0.2">
      <c r="A18" s="28" t="s">
        <v>54</v>
      </c>
      <c r="B18" s="39">
        <f>SUM(B19+B20+B21+B22)</f>
        <v>0</v>
      </c>
    </row>
    <row r="19" spans="1:2" ht="38.25" customHeight="1" x14ac:dyDescent="0.2">
      <c r="A19" s="121" t="s">
        <v>267</v>
      </c>
      <c r="B19" s="37"/>
    </row>
    <row r="20" spans="1:2" ht="38.25" x14ac:dyDescent="0.2">
      <c r="A20" s="5" t="s">
        <v>57</v>
      </c>
      <c r="B20" s="37"/>
    </row>
    <row r="21" spans="1:2" ht="38.25" customHeight="1" x14ac:dyDescent="0.2">
      <c r="A21" s="5" t="s">
        <v>58</v>
      </c>
      <c r="B21" s="37"/>
    </row>
    <row r="22" spans="1:2" s="234" customFormat="1" ht="38.25" customHeight="1" x14ac:dyDescent="0.2">
      <c r="A22" s="121" t="s">
        <v>268</v>
      </c>
      <c r="B22" s="37"/>
    </row>
    <row r="23" spans="1:2" ht="38.25" customHeight="1" x14ac:dyDescent="0.2">
      <c r="A23" s="121" t="s">
        <v>314</v>
      </c>
      <c r="B23" s="236"/>
    </row>
    <row r="24" spans="1:2" ht="33.75" customHeight="1" x14ac:dyDescent="0.2">
      <c r="A24" s="43" t="s">
        <v>55</v>
      </c>
      <c r="B24" s="39">
        <f>SUM(B25+B26+B27+B28)</f>
        <v>0</v>
      </c>
    </row>
    <row r="25" spans="1:2" ht="38.25" customHeight="1" x14ac:dyDescent="0.2">
      <c r="A25" s="41" t="s">
        <v>128</v>
      </c>
      <c r="B25" s="37"/>
    </row>
    <row r="26" spans="1:2" ht="38.25" customHeight="1" x14ac:dyDescent="0.2">
      <c r="A26" s="41" t="s">
        <v>129</v>
      </c>
      <c r="B26" s="37"/>
    </row>
    <row r="27" spans="1:2" ht="38.25" customHeight="1" x14ac:dyDescent="0.2">
      <c r="A27" s="5" t="s">
        <v>88</v>
      </c>
      <c r="B27" s="37"/>
    </row>
    <row r="28" spans="1:2" ht="38.25" customHeight="1" x14ac:dyDescent="0.2">
      <c r="A28" s="5" t="s">
        <v>59</v>
      </c>
      <c r="B28" s="122">
        <f>SUM(B29+B30+B31)</f>
        <v>0</v>
      </c>
    </row>
    <row r="29" spans="1:2" ht="19.5" customHeight="1" x14ac:dyDescent="0.2">
      <c r="A29" s="52"/>
      <c r="B29" s="38"/>
    </row>
    <row r="30" spans="1:2" ht="19.5" customHeight="1" x14ac:dyDescent="0.2">
      <c r="A30" s="52"/>
      <c r="B30" s="38"/>
    </row>
    <row r="31" spans="1:2" ht="19.5" customHeight="1" x14ac:dyDescent="0.2">
      <c r="A31" s="52"/>
      <c r="B31" s="38"/>
    </row>
    <row r="32" spans="1:2" ht="33.75" customHeight="1" x14ac:dyDescent="0.2">
      <c r="A32" s="143" t="s">
        <v>269</v>
      </c>
      <c r="B32" s="146">
        <f>SUM(B33+B34+B35)</f>
        <v>0</v>
      </c>
    </row>
    <row r="33" spans="1:2" ht="38.25" customHeight="1" x14ac:dyDescent="0.2">
      <c r="A33" s="144" t="s">
        <v>130</v>
      </c>
      <c r="B33" s="145"/>
    </row>
    <row r="34" spans="1:2" ht="38.25" customHeight="1" x14ac:dyDescent="0.2">
      <c r="A34" s="144" t="s">
        <v>131</v>
      </c>
      <c r="B34" s="145"/>
    </row>
    <row r="35" spans="1:2" ht="38.25" customHeight="1" x14ac:dyDescent="0.2">
      <c r="A35" s="144" t="s">
        <v>132</v>
      </c>
      <c r="B35" s="145"/>
    </row>
    <row r="36" spans="1:2" ht="28.5" customHeight="1" x14ac:dyDescent="0.2">
      <c r="A36" s="350"/>
      <c r="B36" s="350"/>
    </row>
    <row r="37" spans="1:2" ht="45.75" customHeight="1" x14ac:dyDescent="0.2">
      <c r="A37" s="124" t="s">
        <v>145</v>
      </c>
      <c r="B37" s="29">
        <f>SUM(B3+B12+B18+B24+B32)</f>
        <v>0</v>
      </c>
    </row>
    <row r="38" spans="1:2" ht="29.25" customHeight="1" x14ac:dyDescent="0.2">
      <c r="A38" s="125"/>
      <c r="B38" s="126"/>
    </row>
    <row r="39" spans="1:2" x14ac:dyDescent="0.2">
      <c r="A39" s="351" t="s">
        <v>96</v>
      </c>
      <c r="B39" s="351"/>
    </row>
    <row r="40" spans="1:2" x14ac:dyDescent="0.2">
      <c r="A40" s="348" t="s">
        <v>316</v>
      </c>
      <c r="B40" s="348"/>
    </row>
    <row r="41" spans="1:2" x14ac:dyDescent="0.2">
      <c r="A41" s="61"/>
      <c r="B41" s="61"/>
    </row>
    <row r="42" spans="1:2" x14ac:dyDescent="0.2">
      <c r="A42" s="61"/>
      <c r="B42" s="61"/>
    </row>
    <row r="43" spans="1:2" ht="13.5" customHeight="1" x14ac:dyDescent="0.2">
      <c r="A43" s="348" t="s">
        <v>146</v>
      </c>
      <c r="B43" s="348"/>
    </row>
    <row r="44" spans="1:2" ht="23.25" customHeight="1" x14ac:dyDescent="0.2">
      <c r="A44" s="167" t="s">
        <v>270</v>
      </c>
      <c r="B44" s="168"/>
    </row>
    <row r="45" spans="1:2" ht="16.5" customHeight="1" x14ac:dyDescent="0.2">
      <c r="A45" s="355" t="s">
        <v>271</v>
      </c>
      <c r="B45" s="355"/>
    </row>
    <row r="46" spans="1:2" ht="16.5" customHeight="1" x14ac:dyDescent="0.2">
      <c r="A46" s="355" t="s">
        <v>272</v>
      </c>
      <c r="B46" s="355"/>
    </row>
    <row r="47" spans="1:2" ht="33" customHeight="1" x14ac:dyDescent="0.2">
      <c r="A47" s="352" t="s">
        <v>273</v>
      </c>
      <c r="B47" s="352"/>
    </row>
    <row r="48" spans="1:2" ht="33" customHeight="1" x14ac:dyDescent="0.2">
      <c r="A48" s="352" t="s">
        <v>274</v>
      </c>
      <c r="B48" s="352"/>
    </row>
    <row r="49" spans="1:2" ht="32.25" customHeight="1" x14ac:dyDescent="0.2">
      <c r="A49" s="352" t="s">
        <v>275</v>
      </c>
      <c r="B49" s="352"/>
    </row>
    <row r="50" spans="1:2" ht="24" customHeight="1" x14ac:dyDescent="0.2">
      <c r="A50" s="353" t="s">
        <v>276</v>
      </c>
      <c r="B50" s="354"/>
    </row>
  </sheetData>
  <sheetProtection algorithmName="SHA-512" hashValue="I3OWb9sohXmcxHYUTffObyAGxhuO4l5vq+iL77RZxOxT+xyUrtp4f2mgRqB1aq+j+9/c5lgebMFaYnuj9bgMxw==" saltValue="y24Q4NuSdcZ5LeAY+fg92Q==" spinCount="100000" sheet="1" objects="1" scenarios="1"/>
  <mergeCells count="10">
    <mergeCell ref="A50:B50"/>
    <mergeCell ref="A45:B45"/>
    <mergeCell ref="A46:B46"/>
    <mergeCell ref="A47:B47"/>
    <mergeCell ref="A48:B48"/>
    <mergeCell ref="A36:B36"/>
    <mergeCell ref="A43:B43"/>
    <mergeCell ref="A39:B39"/>
    <mergeCell ref="A40:B40"/>
    <mergeCell ref="A49:B49"/>
  </mergeCells>
  <pageMargins left="0.7" right="0.7" top="0.78740157499999996" bottom="0.78740157499999996" header="0.3" footer="0.3"/>
  <pageSetup paperSize="9" orientation="portrait" r:id="rId1"/>
  <headerFooter>
    <oddHeader>&amp;L&amp;"Arial,Fett"&amp;12 Anlage 1 c &amp;"Arial,Standard"&amp;8(Stand 18.12.2024)</oddHeader>
    <oddFooter>&amp;CSeite &amp;P von &amp;N</oddFoot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54"/>
  <sheetViews>
    <sheetView showGridLines="0" view="pageLayout" zoomScaleNormal="100" workbookViewId="0">
      <selection activeCell="F9" sqref="F9"/>
    </sheetView>
  </sheetViews>
  <sheetFormatPr baseColWidth="10" defaultRowHeight="12.75" x14ac:dyDescent="0.2"/>
  <cols>
    <col min="1" max="1" width="61.42578125" customWidth="1"/>
    <col min="2" max="2" width="22.7109375" customWidth="1"/>
  </cols>
  <sheetData>
    <row r="1" spans="1:2" ht="33.75" customHeight="1" x14ac:dyDescent="0.2">
      <c r="A1" s="5" t="s">
        <v>62</v>
      </c>
      <c r="B1" s="9">
        <f>SUM('Anlage 1 a'!C68+'Anlage 1 a'!E68+'Anlage 1 a'!F68)</f>
        <v>0</v>
      </c>
    </row>
    <row r="2" spans="1:2" ht="33.75" customHeight="1" x14ac:dyDescent="0.2">
      <c r="A2" s="5" t="s">
        <v>63</v>
      </c>
      <c r="B2" s="9">
        <f>'Anlage 1 b'!C20</f>
        <v>0</v>
      </c>
    </row>
    <row r="3" spans="1:2" ht="33.75" customHeight="1" x14ac:dyDescent="0.2">
      <c r="A3" s="5" t="s">
        <v>147</v>
      </c>
      <c r="B3" s="9">
        <f>'Anlage 1 c'!B37</f>
        <v>0</v>
      </c>
    </row>
    <row r="4" spans="1:2" ht="26.25" x14ac:dyDescent="0.2">
      <c r="A4" s="19" t="s">
        <v>134</v>
      </c>
      <c r="B4" s="8">
        <f>SUM(B1+B2+B3)-B5</f>
        <v>0</v>
      </c>
    </row>
    <row r="5" spans="1:2" ht="45" customHeight="1" x14ac:dyDescent="0.2">
      <c r="A5" s="59" t="s">
        <v>106</v>
      </c>
      <c r="B5" s="67"/>
    </row>
    <row r="6" spans="1:2" ht="33.950000000000003" customHeight="1" x14ac:dyDescent="0.2">
      <c r="A6" s="5" t="s">
        <v>73</v>
      </c>
      <c r="B6" s="68"/>
    </row>
    <row r="7" spans="1:2" ht="33.950000000000003" customHeight="1" thickBot="1" x14ac:dyDescent="0.25">
      <c r="A7" s="151" t="s">
        <v>64</v>
      </c>
      <c r="B7" s="159">
        <f>'Anlage 1 b'!B14</f>
        <v>0</v>
      </c>
    </row>
    <row r="8" spans="1:2" ht="24.75" customHeight="1" x14ac:dyDescent="0.2">
      <c r="A8" s="358" t="s">
        <v>181</v>
      </c>
      <c r="B8" s="359"/>
    </row>
    <row r="9" spans="1:2" ht="33.75" customHeight="1" x14ac:dyDescent="0.2">
      <c r="A9" s="147" t="s">
        <v>103</v>
      </c>
      <c r="B9" s="160">
        <f>B10+B11</f>
        <v>0</v>
      </c>
    </row>
    <row r="10" spans="1:2" ht="25.5" x14ac:dyDescent="0.2">
      <c r="A10" s="161" t="s">
        <v>149</v>
      </c>
      <c r="B10" s="148"/>
    </row>
    <row r="11" spans="1:2" ht="25.5" x14ac:dyDescent="0.2">
      <c r="A11" s="161" t="s">
        <v>150</v>
      </c>
      <c r="B11" s="148"/>
    </row>
    <row r="12" spans="1:2" ht="33.75" customHeight="1" x14ac:dyDescent="0.2">
      <c r="A12" s="147" t="s">
        <v>104</v>
      </c>
      <c r="B12" s="160">
        <f>B13+B14</f>
        <v>0</v>
      </c>
    </row>
    <row r="13" spans="1:2" ht="25.5" x14ac:dyDescent="0.2">
      <c r="A13" s="161" t="s">
        <v>151</v>
      </c>
      <c r="B13" s="148"/>
    </row>
    <row r="14" spans="1:2" ht="25.5" x14ac:dyDescent="0.2">
      <c r="A14" s="161" t="s">
        <v>152</v>
      </c>
      <c r="B14" s="148"/>
    </row>
    <row r="15" spans="1:2" ht="36" customHeight="1" x14ac:dyDescent="0.2">
      <c r="A15" s="147" t="s">
        <v>97</v>
      </c>
      <c r="B15" s="148"/>
    </row>
    <row r="16" spans="1:2" ht="36" customHeight="1" thickBot="1" x14ac:dyDescent="0.25">
      <c r="A16" s="169" t="s">
        <v>194</v>
      </c>
      <c r="B16" s="157"/>
    </row>
    <row r="17" spans="1:2" ht="25.5" customHeight="1" x14ac:dyDescent="0.2">
      <c r="A17" s="360" t="s">
        <v>182</v>
      </c>
      <c r="B17" s="361"/>
    </row>
    <row r="18" spans="1:2" ht="36" customHeight="1" x14ac:dyDescent="0.2">
      <c r="A18" s="147" t="s">
        <v>176</v>
      </c>
      <c r="B18" s="160">
        <f>B19+B20</f>
        <v>0</v>
      </c>
    </row>
    <row r="19" spans="1:2" ht="25.5" customHeight="1" x14ac:dyDescent="0.2">
      <c r="A19" s="147" t="s">
        <v>177</v>
      </c>
      <c r="B19" s="148"/>
    </row>
    <row r="20" spans="1:2" ht="25.5" customHeight="1" x14ac:dyDescent="0.2">
      <c r="A20" s="147" t="s">
        <v>178</v>
      </c>
      <c r="B20" s="148"/>
    </row>
    <row r="21" spans="1:2" ht="36" customHeight="1" x14ac:dyDescent="0.2">
      <c r="A21" s="147" t="s">
        <v>179</v>
      </c>
      <c r="B21" s="148"/>
    </row>
    <row r="22" spans="1:2" ht="25.5" customHeight="1" thickBot="1" x14ac:dyDescent="0.25">
      <c r="A22" s="169" t="s">
        <v>199</v>
      </c>
      <c r="B22" s="157"/>
    </row>
    <row r="23" spans="1:2" x14ac:dyDescent="0.2">
      <c r="A23" s="170" t="s">
        <v>148</v>
      </c>
      <c r="B23" s="53"/>
    </row>
    <row r="24" spans="1:2" x14ac:dyDescent="0.2">
      <c r="A24" s="31"/>
      <c r="B24" s="53"/>
    </row>
    <row r="25" spans="1:2" x14ac:dyDescent="0.2">
      <c r="A25" s="31"/>
      <c r="B25" s="53"/>
    </row>
    <row r="26" spans="1:2" x14ac:dyDescent="0.2">
      <c r="A26" s="31"/>
      <c r="B26" s="53"/>
    </row>
    <row r="27" spans="1:2" x14ac:dyDescent="0.2">
      <c r="A27" s="31"/>
      <c r="B27" s="53"/>
    </row>
    <row r="28" spans="1:2" x14ac:dyDescent="0.2">
      <c r="A28" s="31"/>
      <c r="B28" s="53"/>
    </row>
    <row r="29" spans="1:2" x14ac:dyDescent="0.2">
      <c r="A29" s="356" t="s">
        <v>98</v>
      </c>
      <c r="B29" s="356"/>
    </row>
    <row r="30" spans="1:2" x14ac:dyDescent="0.2">
      <c r="A30" s="260" t="s">
        <v>116</v>
      </c>
      <c r="B30" s="260"/>
    </row>
    <row r="31" spans="1:2" ht="24.75" customHeight="1" x14ac:dyDescent="0.2">
      <c r="A31" s="61"/>
      <c r="B31" s="61"/>
    </row>
    <row r="32" spans="1:2" ht="15.75" x14ac:dyDescent="0.25">
      <c r="A32" s="65" t="s">
        <v>65</v>
      </c>
      <c r="B32" s="61"/>
    </row>
    <row r="33" spans="1:2" x14ac:dyDescent="0.2">
      <c r="A33" s="61"/>
      <c r="B33" s="61"/>
    </row>
    <row r="34" spans="1:2" x14ac:dyDescent="0.2">
      <c r="A34" s="61"/>
      <c r="B34" s="61"/>
    </row>
    <row r="35" spans="1:2" ht="55.5" customHeight="1" x14ac:dyDescent="0.2">
      <c r="A35" s="357" t="s">
        <v>277</v>
      </c>
      <c r="B35" s="348"/>
    </row>
    <row r="36" spans="1:2" x14ac:dyDescent="0.2">
      <c r="A36" s="61"/>
      <c r="B36" s="61"/>
    </row>
    <row r="37" spans="1:2" x14ac:dyDescent="0.2">
      <c r="A37" s="61"/>
      <c r="B37" s="61"/>
    </row>
    <row r="38" spans="1:2" x14ac:dyDescent="0.2">
      <c r="A38" s="61"/>
      <c r="B38" s="61"/>
    </row>
    <row r="39" spans="1:2" x14ac:dyDescent="0.2">
      <c r="A39" s="61"/>
      <c r="B39" s="61"/>
    </row>
    <row r="40" spans="1:2" ht="40.5" customHeight="1" x14ac:dyDescent="0.2">
      <c r="A40" s="356" t="s">
        <v>98</v>
      </c>
      <c r="B40" s="356"/>
    </row>
    <row r="41" spans="1:2" x14ac:dyDescent="0.2">
      <c r="A41" s="260" t="s">
        <v>116</v>
      </c>
      <c r="B41" s="260"/>
    </row>
    <row r="42" spans="1:2" x14ac:dyDescent="0.2">
      <c r="A42" s="61"/>
      <c r="B42" s="61"/>
    </row>
    <row r="43" spans="1:2" x14ac:dyDescent="0.2">
      <c r="A43" s="61"/>
      <c r="B43" s="61"/>
    </row>
    <row r="44" spans="1:2" ht="40.5" customHeight="1" x14ac:dyDescent="0.2">
      <c r="A44" s="357" t="s">
        <v>85</v>
      </c>
      <c r="B44" s="357"/>
    </row>
    <row r="45" spans="1:2" x14ac:dyDescent="0.2">
      <c r="A45" s="61"/>
      <c r="B45" s="61"/>
    </row>
    <row r="46" spans="1:2" x14ac:dyDescent="0.2">
      <c r="A46" s="61"/>
      <c r="B46" s="61"/>
    </row>
    <row r="47" spans="1:2" x14ac:dyDescent="0.2">
      <c r="A47" s="61"/>
      <c r="B47" s="61"/>
    </row>
    <row r="48" spans="1:2" x14ac:dyDescent="0.2">
      <c r="A48" s="61"/>
      <c r="B48" s="61"/>
    </row>
    <row r="49" spans="1:2" x14ac:dyDescent="0.2">
      <c r="A49" s="61"/>
      <c r="B49" s="61"/>
    </row>
    <row r="50" spans="1:2" x14ac:dyDescent="0.2">
      <c r="A50" s="61"/>
      <c r="B50" s="61"/>
    </row>
    <row r="51" spans="1:2" x14ac:dyDescent="0.2">
      <c r="A51" s="61"/>
      <c r="B51" s="61"/>
    </row>
    <row r="52" spans="1:2" x14ac:dyDescent="0.2">
      <c r="A52" s="61"/>
      <c r="B52" s="61"/>
    </row>
    <row r="53" spans="1:2" x14ac:dyDescent="0.2">
      <c r="A53" s="61"/>
      <c r="B53" s="61"/>
    </row>
    <row r="54" spans="1:2" x14ac:dyDescent="0.2">
      <c r="A54" s="61"/>
      <c r="B54" s="61"/>
    </row>
  </sheetData>
  <sheetProtection algorithmName="SHA-512" hashValue="UF1G+0AAhZ6qCAdHyBzjdDrHZgJN9wS8kORJaBrNxm2bilK7CcFhz92kwQm8qpwPfLuICRkWM6N1I2OmgSJfZQ==" saltValue="ZtPVgegYlf2E2I91MVB0eg==" spinCount="100000" sheet="1" objects="1" scenarios="1"/>
  <mergeCells count="8">
    <mergeCell ref="A40:B40"/>
    <mergeCell ref="A44:B44"/>
    <mergeCell ref="A8:B8"/>
    <mergeCell ref="A17:B17"/>
    <mergeCell ref="A29:B29"/>
    <mergeCell ref="A30:B30"/>
    <mergeCell ref="A35:B35"/>
    <mergeCell ref="A41:B41"/>
  </mergeCells>
  <dataValidations disablePrompts="1" count="2">
    <dataValidation type="whole" allowBlank="1" showInputMessage="1" showErrorMessage="1" errorTitle="Achtung: Pflichteingabe" error="Ganze Zahl, einschließlich Null eingeben." promptTitle="Pflichteingabe! " prompt="Das Feld ist zwingend auszufüllen, ggf. mit 0." sqref="B11" xr:uid="{00000000-0002-0000-0400-000000000000}">
      <formula1>0</formula1>
      <formula2>50</formula2>
    </dataValidation>
    <dataValidation type="whole" allowBlank="1" showInputMessage="1" showErrorMessage="1" errorTitle="Achtung Pflichteingabe" error="Ganze Zahl eingeben." promptTitle="Pflichteingabe! " prompt="Das Feld ist zwingend auszufüllen; ggf. mit 0." sqref="B14" xr:uid="{00000000-0002-0000-0400-000001000000}">
      <formula1>0</formula1>
      <formula2>50</formula2>
    </dataValidation>
  </dataValidations>
  <pageMargins left="0.7" right="0.7" top="0.78740157499999996" bottom="0.78740157499999996" header="0.3" footer="0.3"/>
  <pageSetup paperSize="9" orientation="portrait" r:id="rId1"/>
  <headerFooter>
    <oddHeader>&amp;L&amp;"Arial,Fett"&amp;12Zusammenfassung &amp;"Arial,Standard"&amp;8(Stand 18.12.2024)</oddHeader>
    <oddFooter>&amp;CSeite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0"/>
  <sheetViews>
    <sheetView showGridLines="0" view="pageLayout" topLeftCell="A11" zoomScaleNormal="100" workbookViewId="0">
      <selection activeCell="F9" sqref="F9"/>
    </sheetView>
  </sheetViews>
  <sheetFormatPr baseColWidth="10" defaultRowHeight="12.75" x14ac:dyDescent="0.2"/>
  <cols>
    <col min="1" max="1" width="5.42578125" customWidth="1"/>
    <col min="2" max="2" width="25.5703125" customWidth="1"/>
    <col min="3" max="3" width="16.7109375" customWidth="1"/>
    <col min="4" max="4" width="16" customWidth="1"/>
    <col min="5" max="5" width="25" customWidth="1"/>
  </cols>
  <sheetData>
    <row r="1" spans="1:5" ht="30" customHeight="1" x14ac:dyDescent="0.25">
      <c r="A1" s="366" t="s">
        <v>90</v>
      </c>
      <c r="B1" s="366"/>
      <c r="C1" s="366"/>
      <c r="D1" s="366"/>
      <c r="E1" s="366"/>
    </row>
    <row r="2" spans="1:5" x14ac:dyDescent="0.2">
      <c r="A2" s="61"/>
      <c r="B2" s="61"/>
      <c r="C2" s="61"/>
      <c r="D2" s="61"/>
      <c r="E2" s="61"/>
    </row>
    <row r="3" spans="1:5" ht="123.75" customHeight="1" x14ac:dyDescent="0.2">
      <c r="A3" s="367" t="s">
        <v>161</v>
      </c>
      <c r="B3" s="367"/>
      <c r="C3" s="367"/>
      <c r="D3" s="367"/>
      <c r="E3" s="367"/>
    </row>
    <row r="4" spans="1:5" ht="13.5" customHeight="1" x14ac:dyDescent="0.2">
      <c r="A4" s="31"/>
      <c r="B4" s="31"/>
      <c r="C4" s="31"/>
      <c r="D4" s="31"/>
      <c r="E4" s="31"/>
    </row>
    <row r="5" spans="1:5" ht="13.5" customHeight="1" x14ac:dyDescent="0.2">
      <c r="A5" s="261" t="s">
        <v>109</v>
      </c>
      <c r="B5" s="261"/>
      <c r="C5" s="78"/>
      <c r="D5" s="31" t="s">
        <v>110</v>
      </c>
      <c r="E5" s="31"/>
    </row>
    <row r="6" spans="1:5" x14ac:dyDescent="0.2">
      <c r="A6" s="61"/>
      <c r="B6" s="61"/>
      <c r="C6" s="61"/>
      <c r="D6" s="61"/>
      <c r="E6" s="61"/>
    </row>
    <row r="7" spans="1:5" ht="25.5" customHeight="1" x14ac:dyDescent="0.2">
      <c r="A7" s="30" t="s">
        <v>76</v>
      </c>
      <c r="B7" s="30"/>
      <c r="C7" s="368"/>
      <c r="D7" s="368"/>
      <c r="E7" s="368"/>
    </row>
    <row r="8" spans="1:5" ht="25.5" customHeight="1" x14ac:dyDescent="0.2">
      <c r="A8" s="30" t="s">
        <v>77</v>
      </c>
      <c r="B8" s="30"/>
      <c r="C8" s="368"/>
      <c r="D8" s="368"/>
      <c r="E8" s="368"/>
    </row>
    <row r="9" spans="1:5" ht="25.5" customHeight="1" x14ac:dyDescent="0.2">
      <c r="A9" s="30" t="s">
        <v>81</v>
      </c>
      <c r="B9" s="30"/>
      <c r="C9" s="368"/>
      <c r="D9" s="368"/>
      <c r="E9" s="368"/>
    </row>
    <row r="10" spans="1:5" x14ac:dyDescent="0.2">
      <c r="A10" s="61"/>
      <c r="B10" s="61"/>
      <c r="C10" s="61"/>
      <c r="D10" s="61"/>
      <c r="E10" s="61"/>
    </row>
    <row r="11" spans="1:5" ht="34.5" customHeight="1" x14ac:dyDescent="0.2">
      <c r="A11" s="85" t="s">
        <v>93</v>
      </c>
      <c r="B11" s="86" t="s">
        <v>21</v>
      </c>
      <c r="C11" s="87" t="s">
        <v>78</v>
      </c>
      <c r="D11" s="86" t="s">
        <v>61</v>
      </c>
      <c r="E11" s="86" t="s">
        <v>60</v>
      </c>
    </row>
    <row r="12" spans="1:5" ht="22.35" customHeight="1" x14ac:dyDescent="0.2">
      <c r="A12" s="82" t="s">
        <v>91</v>
      </c>
      <c r="B12" s="18"/>
      <c r="C12" s="79"/>
      <c r="D12" s="79"/>
      <c r="E12" s="18"/>
    </row>
    <row r="13" spans="1:5" ht="22.5" customHeight="1" x14ac:dyDescent="0.2">
      <c r="A13" s="83" t="s">
        <v>92</v>
      </c>
      <c r="B13" s="81"/>
      <c r="C13" s="79"/>
      <c r="D13" s="79"/>
      <c r="E13" s="18"/>
    </row>
    <row r="14" spans="1:5" ht="22.5" customHeight="1" x14ac:dyDescent="0.2">
      <c r="A14" s="84"/>
      <c r="B14" s="81"/>
      <c r="C14" s="79"/>
      <c r="D14" s="79"/>
      <c r="E14" s="18"/>
    </row>
    <row r="15" spans="1:5" ht="22.5" customHeight="1" x14ac:dyDescent="0.2">
      <c r="A15" s="84"/>
      <c r="B15" s="81"/>
      <c r="C15" s="79"/>
      <c r="D15" s="79"/>
      <c r="E15" s="18"/>
    </row>
    <row r="16" spans="1:5" ht="22.5" customHeight="1" x14ac:dyDescent="0.2">
      <c r="A16" s="84"/>
      <c r="B16" s="81"/>
      <c r="C16" s="79"/>
      <c r="D16" s="79"/>
      <c r="E16" s="18"/>
    </row>
    <row r="17" spans="1:5" ht="22.5" customHeight="1" x14ac:dyDescent="0.2">
      <c r="A17" s="84"/>
      <c r="B17" s="81"/>
      <c r="C17" s="79"/>
      <c r="D17" s="79"/>
      <c r="E17" s="18"/>
    </row>
    <row r="18" spans="1:5" ht="22.5" customHeight="1" x14ac:dyDescent="0.2">
      <c r="A18" s="84"/>
      <c r="B18" s="81"/>
      <c r="C18" s="79"/>
      <c r="D18" s="79"/>
      <c r="E18" s="18"/>
    </row>
    <row r="19" spans="1:5" ht="22.5" customHeight="1" x14ac:dyDescent="0.2">
      <c r="A19" s="84"/>
      <c r="B19" s="81"/>
      <c r="C19" s="79"/>
      <c r="D19" s="79"/>
      <c r="E19" s="18"/>
    </row>
    <row r="20" spans="1:5" ht="22.5" customHeight="1" x14ac:dyDescent="0.2">
      <c r="A20" s="84"/>
      <c r="B20" s="81"/>
      <c r="C20" s="79"/>
      <c r="D20" s="79"/>
      <c r="E20" s="18"/>
    </row>
    <row r="21" spans="1:5" ht="22.5" customHeight="1" x14ac:dyDescent="0.2">
      <c r="A21" s="84"/>
      <c r="B21" s="81"/>
      <c r="C21" s="79"/>
      <c r="D21" s="79"/>
      <c r="E21" s="18"/>
    </row>
    <row r="22" spans="1:5" ht="22.5" customHeight="1" x14ac:dyDescent="0.2">
      <c r="A22" s="84"/>
      <c r="B22" s="81"/>
      <c r="C22" s="79"/>
      <c r="D22" s="79"/>
      <c r="E22" s="18"/>
    </row>
    <row r="23" spans="1:5" ht="22.5" customHeight="1" x14ac:dyDescent="0.2">
      <c r="A23" s="84"/>
      <c r="B23" s="81"/>
      <c r="C23" s="79"/>
      <c r="D23" s="79"/>
      <c r="E23" s="18"/>
    </row>
    <row r="24" spans="1:5" ht="22.5" customHeight="1" x14ac:dyDescent="0.2">
      <c r="A24" s="84"/>
      <c r="B24" s="81"/>
      <c r="C24" s="79"/>
      <c r="D24" s="79"/>
      <c r="E24" s="18"/>
    </row>
    <row r="25" spans="1:5" ht="22.5" customHeight="1" x14ac:dyDescent="0.2">
      <c r="A25" s="84"/>
      <c r="B25" s="81"/>
      <c r="C25" s="79"/>
      <c r="D25" s="79"/>
      <c r="E25" s="18"/>
    </row>
    <row r="26" spans="1:5" ht="22.5" customHeight="1" x14ac:dyDescent="0.2">
      <c r="A26" s="84"/>
      <c r="B26" s="81"/>
      <c r="C26" s="79"/>
      <c r="D26" s="79"/>
      <c r="E26" s="18"/>
    </row>
    <row r="27" spans="1:5" ht="22.5" customHeight="1" x14ac:dyDescent="0.2">
      <c r="A27" s="84"/>
      <c r="B27" s="81"/>
      <c r="C27" s="79"/>
      <c r="D27" s="79"/>
      <c r="E27" s="18"/>
    </row>
    <row r="28" spans="1:5" ht="22.5" customHeight="1" x14ac:dyDescent="0.2">
      <c r="A28" s="84"/>
      <c r="B28" s="81"/>
      <c r="C28" s="79"/>
      <c r="D28" s="79"/>
      <c r="E28" s="18"/>
    </row>
    <row r="29" spans="1:5" ht="22.5" customHeight="1" x14ac:dyDescent="0.2">
      <c r="A29" s="84"/>
      <c r="B29" s="81"/>
      <c r="C29" s="79"/>
      <c r="D29" s="79"/>
      <c r="E29" s="18"/>
    </row>
    <row r="30" spans="1:5" ht="22.5" customHeight="1" x14ac:dyDescent="0.2">
      <c r="A30" s="84"/>
      <c r="B30" s="81"/>
      <c r="C30" s="79"/>
      <c r="D30" s="79"/>
      <c r="E30" s="18"/>
    </row>
    <row r="31" spans="1:5" ht="22.5" customHeight="1" x14ac:dyDescent="0.2">
      <c r="A31" s="84"/>
      <c r="B31" s="81"/>
      <c r="C31" s="79"/>
      <c r="D31" s="79"/>
      <c r="E31" s="18"/>
    </row>
    <row r="32" spans="1:5" ht="22.5" customHeight="1" x14ac:dyDescent="0.2">
      <c r="A32" s="84"/>
      <c r="B32" s="81"/>
      <c r="C32" s="79"/>
      <c r="D32" s="79"/>
      <c r="E32" s="18"/>
    </row>
    <row r="33" spans="1:5" ht="22.5" customHeight="1" x14ac:dyDescent="0.2">
      <c r="A33" s="84"/>
      <c r="B33" s="81"/>
      <c r="C33" s="79"/>
      <c r="D33" s="79"/>
      <c r="E33" s="18"/>
    </row>
    <row r="34" spans="1:5" ht="22.5" customHeight="1" x14ac:dyDescent="0.2">
      <c r="A34" s="84"/>
      <c r="B34" s="81"/>
      <c r="C34" s="79"/>
      <c r="D34" s="79"/>
      <c r="E34" s="18"/>
    </row>
    <row r="35" spans="1:5" ht="22.5" customHeight="1" x14ac:dyDescent="0.2">
      <c r="A35" s="84"/>
      <c r="B35" s="81"/>
      <c r="C35" s="79"/>
      <c r="D35" s="79"/>
      <c r="E35" s="18"/>
    </row>
    <row r="36" spans="1:5" ht="22.5" customHeight="1" x14ac:dyDescent="0.2">
      <c r="A36" s="84"/>
      <c r="B36" s="81"/>
      <c r="C36" s="79"/>
      <c r="D36" s="79"/>
      <c r="E36" s="18"/>
    </row>
    <row r="37" spans="1:5" ht="22.5" customHeight="1" x14ac:dyDescent="0.2">
      <c r="A37" s="84"/>
      <c r="B37" s="81"/>
      <c r="C37" s="79"/>
      <c r="D37" s="79"/>
      <c r="E37" s="18"/>
    </row>
    <row r="38" spans="1:5" ht="22.5" customHeight="1" x14ac:dyDescent="0.2">
      <c r="A38" s="84"/>
      <c r="B38" s="81"/>
      <c r="C38" s="79"/>
      <c r="D38" s="79"/>
      <c r="E38" s="18"/>
    </row>
    <row r="39" spans="1:5" ht="22.5" customHeight="1" x14ac:dyDescent="0.2">
      <c r="A39" s="84"/>
      <c r="B39" s="81"/>
      <c r="C39" s="79"/>
      <c r="D39" s="79"/>
      <c r="E39" s="18"/>
    </row>
    <row r="40" spans="1:5" ht="22.5" customHeight="1" x14ac:dyDescent="0.2">
      <c r="A40" s="84"/>
      <c r="B40" s="81"/>
      <c r="C40" s="79"/>
      <c r="D40" s="79"/>
      <c r="E40" s="18"/>
    </row>
    <row r="41" spans="1:5" ht="22.5" customHeight="1" x14ac:dyDescent="0.2">
      <c r="A41" s="84"/>
      <c r="B41" s="81"/>
      <c r="C41" s="79"/>
      <c r="D41" s="79"/>
      <c r="E41" s="18"/>
    </row>
    <row r="42" spans="1:5" ht="22.5" customHeight="1" x14ac:dyDescent="0.2">
      <c r="A42" s="84"/>
      <c r="B42" s="81"/>
      <c r="C42" s="79"/>
      <c r="D42" s="79"/>
      <c r="E42" s="18"/>
    </row>
    <row r="43" spans="1:5" ht="22.5" customHeight="1" x14ac:dyDescent="0.2">
      <c r="A43" s="84"/>
      <c r="B43" s="81"/>
      <c r="C43" s="79"/>
      <c r="D43" s="79"/>
      <c r="E43" s="18"/>
    </row>
    <row r="44" spans="1:5" ht="22.5" customHeight="1" x14ac:dyDescent="0.2">
      <c r="A44" s="84"/>
      <c r="B44" s="81"/>
      <c r="C44" s="79"/>
      <c r="D44" s="79"/>
      <c r="E44" s="18"/>
    </row>
    <row r="45" spans="1:5" ht="22.5" customHeight="1" x14ac:dyDescent="0.2">
      <c r="A45" s="84"/>
      <c r="B45" s="81"/>
      <c r="C45" s="79"/>
      <c r="D45" s="79"/>
      <c r="E45" s="18"/>
    </row>
    <row r="46" spans="1:5" ht="22.5" customHeight="1" x14ac:dyDescent="0.2">
      <c r="A46" s="84"/>
      <c r="B46" s="81"/>
      <c r="C46" s="79"/>
      <c r="D46" s="79"/>
      <c r="E46" s="18"/>
    </row>
    <row r="47" spans="1:5" ht="22.5" customHeight="1" x14ac:dyDescent="0.2">
      <c r="A47" s="84"/>
      <c r="B47" s="81"/>
      <c r="C47" s="79"/>
      <c r="D47" s="79"/>
      <c r="E47" s="18"/>
    </row>
    <row r="48" spans="1:5" ht="22.5" customHeight="1" x14ac:dyDescent="0.2">
      <c r="A48" s="84"/>
      <c r="B48" s="81"/>
      <c r="C48" s="79"/>
      <c r="D48" s="79"/>
      <c r="E48" s="18"/>
    </row>
    <row r="49" spans="1:5" ht="22.5" customHeight="1" x14ac:dyDescent="0.2">
      <c r="A49" s="84"/>
      <c r="B49" s="81"/>
      <c r="C49" s="79"/>
      <c r="D49" s="79"/>
      <c r="E49" s="18"/>
    </row>
    <row r="50" spans="1:5" ht="22.5" customHeight="1" x14ac:dyDescent="0.2">
      <c r="A50" s="84"/>
      <c r="B50" s="81"/>
      <c r="C50" s="79"/>
      <c r="D50" s="79"/>
      <c r="E50" s="18"/>
    </row>
    <row r="51" spans="1:5" ht="22.5" customHeight="1" x14ac:dyDescent="0.2">
      <c r="A51" s="84"/>
      <c r="B51" s="81"/>
      <c r="C51" s="79"/>
      <c r="D51" s="79"/>
      <c r="E51" s="18"/>
    </row>
    <row r="52" spans="1:5" ht="22.5" customHeight="1" x14ac:dyDescent="0.2">
      <c r="A52" s="84"/>
      <c r="B52" s="81"/>
      <c r="C52" s="79"/>
      <c r="D52" s="79"/>
      <c r="E52" s="18"/>
    </row>
    <row r="53" spans="1:5" ht="22.35" customHeight="1" x14ac:dyDescent="0.2">
      <c r="A53" s="88"/>
      <c r="B53" s="89"/>
      <c r="C53" s="90"/>
      <c r="D53" s="90"/>
      <c r="E53" s="47"/>
    </row>
    <row r="54" spans="1:5" ht="22.35" customHeight="1" x14ac:dyDescent="0.2">
      <c r="A54" s="110"/>
      <c r="B54" s="110"/>
      <c r="C54" s="111"/>
      <c r="D54" s="111"/>
      <c r="E54" s="104"/>
    </row>
    <row r="55" spans="1:5" ht="22.35" customHeight="1" x14ac:dyDescent="0.2">
      <c r="A55" s="112" t="s">
        <v>121</v>
      </c>
      <c r="B55" s="113"/>
      <c r="C55" s="114"/>
      <c r="D55" s="115"/>
      <c r="E55" s="115"/>
    </row>
    <row r="56" spans="1:5" ht="22.35" customHeight="1" x14ac:dyDescent="0.2">
      <c r="A56" s="365" t="s">
        <v>323</v>
      </c>
      <c r="B56" s="365"/>
      <c r="C56" s="365"/>
      <c r="D56" s="365"/>
      <c r="E56" s="365"/>
    </row>
    <row r="57" spans="1:5" ht="15" customHeight="1" x14ac:dyDescent="0.2">
      <c r="A57" s="365" t="s">
        <v>111</v>
      </c>
      <c r="B57" s="365"/>
      <c r="C57" s="365"/>
      <c r="D57" s="365"/>
      <c r="E57" s="365"/>
    </row>
    <row r="58" spans="1:5" ht="15" customHeight="1" x14ac:dyDescent="0.2">
      <c r="A58" s="365" t="s">
        <v>112</v>
      </c>
      <c r="B58" s="365"/>
      <c r="C58" s="365"/>
      <c r="D58" s="365"/>
      <c r="E58" s="365"/>
    </row>
    <row r="59" spans="1:5" ht="26.25" customHeight="1" x14ac:dyDescent="0.2">
      <c r="A59" s="363" t="s">
        <v>324</v>
      </c>
      <c r="B59" s="364"/>
      <c r="C59" s="364"/>
      <c r="D59" s="364"/>
      <c r="E59" s="364"/>
    </row>
    <row r="60" spans="1:5" s="234" customFormat="1" ht="26.25" customHeight="1" x14ac:dyDescent="0.2">
      <c r="A60" s="363" t="s">
        <v>322</v>
      </c>
      <c r="B60" s="364"/>
      <c r="C60" s="364"/>
      <c r="D60" s="364"/>
      <c r="E60" s="364"/>
    </row>
    <row r="61" spans="1:5" ht="12" customHeight="1" x14ac:dyDescent="0.2">
      <c r="A61" s="171"/>
      <c r="B61" s="172"/>
      <c r="C61" s="172"/>
      <c r="D61" s="172"/>
      <c r="E61" s="172"/>
    </row>
    <row r="62" spans="1:5" ht="22.35" customHeight="1" x14ac:dyDescent="0.2">
      <c r="A62" s="362" t="s">
        <v>118</v>
      </c>
      <c r="B62" s="362"/>
      <c r="C62" s="103"/>
      <c r="D62" s="362" t="s">
        <v>119</v>
      </c>
      <c r="E62" s="362"/>
    </row>
    <row r="63" spans="1:5" ht="22.35" customHeight="1" x14ac:dyDescent="0.2">
      <c r="A63" s="235" t="s">
        <v>317</v>
      </c>
      <c r="B63" s="235"/>
      <c r="C63" s="235"/>
      <c r="D63" s="235" t="s">
        <v>318</v>
      </c>
      <c r="E63" s="235"/>
    </row>
    <row r="64" spans="1:5" ht="22.35" customHeight="1" x14ac:dyDescent="0.2"/>
    <row r="65" ht="22.35" customHeight="1" x14ac:dyDescent="0.2"/>
    <row r="66" ht="22.35" customHeight="1" x14ac:dyDescent="0.2"/>
    <row r="67" ht="22.35" customHeight="1" x14ac:dyDescent="0.2"/>
    <row r="68" ht="22.35" customHeight="1" x14ac:dyDescent="0.2"/>
    <row r="69" ht="22.35" customHeight="1" x14ac:dyDescent="0.2"/>
    <row r="70" ht="22.35" customHeight="1" x14ac:dyDescent="0.2"/>
    <row r="71" ht="22.35" customHeight="1" x14ac:dyDescent="0.2"/>
    <row r="72" ht="22.35" customHeight="1" x14ac:dyDescent="0.2"/>
    <row r="73" ht="22.35" customHeight="1" x14ac:dyDescent="0.2"/>
    <row r="74" ht="22.35" customHeight="1" x14ac:dyDescent="0.2"/>
    <row r="75" ht="22.35" customHeight="1" x14ac:dyDescent="0.2"/>
    <row r="76" ht="22.35" customHeight="1" x14ac:dyDescent="0.2"/>
    <row r="77" ht="22.35" customHeight="1" x14ac:dyDescent="0.2"/>
    <row r="78" ht="22.35" customHeight="1" x14ac:dyDescent="0.2"/>
    <row r="79" ht="22.35" customHeight="1" x14ac:dyDescent="0.2"/>
    <row r="80" ht="22.35" customHeight="1" x14ac:dyDescent="0.2"/>
    <row r="81" ht="22.35" customHeight="1" x14ac:dyDescent="0.2"/>
    <row r="82" ht="22.35" customHeight="1" x14ac:dyDescent="0.2"/>
    <row r="83" ht="22.35" customHeight="1" x14ac:dyDescent="0.2"/>
    <row r="84" ht="22.35" customHeight="1" x14ac:dyDescent="0.2"/>
    <row r="85" ht="22.35" customHeight="1" x14ac:dyDescent="0.2"/>
    <row r="86" ht="22.35" customHeight="1" x14ac:dyDescent="0.2"/>
    <row r="87" ht="22.35" customHeight="1" x14ac:dyDescent="0.2"/>
    <row r="88" ht="22.35" customHeight="1" x14ac:dyDescent="0.2"/>
    <row r="89" ht="22.35" customHeight="1" x14ac:dyDescent="0.2"/>
    <row r="90" ht="22.35" customHeight="1" x14ac:dyDescent="0.2"/>
    <row r="91" ht="22.35" customHeight="1" x14ac:dyDescent="0.2"/>
    <row r="92" ht="22.35" customHeight="1" x14ac:dyDescent="0.2"/>
    <row r="93" ht="22.35" customHeight="1" x14ac:dyDescent="0.2"/>
    <row r="94" ht="22.35" customHeight="1" x14ac:dyDescent="0.2"/>
    <row r="95" ht="22.35" customHeight="1" x14ac:dyDescent="0.2"/>
    <row r="96" ht="22.35" customHeight="1" x14ac:dyDescent="0.2"/>
    <row r="97" ht="22.35" customHeight="1" x14ac:dyDescent="0.2"/>
    <row r="98" ht="22.35" customHeight="1" x14ac:dyDescent="0.2"/>
    <row r="99" ht="22.35" customHeight="1" x14ac:dyDescent="0.2"/>
    <row r="100" ht="22.35" customHeight="1" x14ac:dyDescent="0.2"/>
    <row r="101" ht="22.35" customHeight="1" x14ac:dyDescent="0.2"/>
    <row r="102" ht="22.35" customHeight="1" x14ac:dyDescent="0.2"/>
    <row r="103" ht="22.35" customHeight="1" x14ac:dyDescent="0.2"/>
    <row r="104" ht="22.35" customHeight="1" x14ac:dyDescent="0.2"/>
    <row r="105" ht="22.35" customHeight="1" x14ac:dyDescent="0.2"/>
    <row r="106" ht="22.35" customHeight="1" x14ac:dyDescent="0.2"/>
    <row r="107" ht="22.35" customHeight="1" x14ac:dyDescent="0.2"/>
    <row r="108" ht="22.35" customHeight="1" x14ac:dyDescent="0.2"/>
    <row r="109" ht="22.35" customHeight="1" x14ac:dyDescent="0.2"/>
    <row r="110" ht="22.35" customHeight="1" x14ac:dyDescent="0.2"/>
    <row r="111" ht="22.35" customHeight="1" x14ac:dyDescent="0.2"/>
    <row r="112" ht="22.35" customHeight="1" x14ac:dyDescent="0.2"/>
    <row r="113" ht="22.35" customHeight="1" x14ac:dyDescent="0.2"/>
    <row r="114" ht="22.35" customHeight="1" x14ac:dyDescent="0.2"/>
    <row r="115" ht="22.35" customHeight="1" x14ac:dyDescent="0.2"/>
    <row r="116" ht="22.35" customHeight="1" x14ac:dyDescent="0.2"/>
    <row r="117" ht="22.35" customHeight="1" x14ac:dyDescent="0.2"/>
    <row r="118" ht="22.35" customHeight="1" x14ac:dyDescent="0.2"/>
    <row r="119" ht="22.35" customHeight="1" x14ac:dyDescent="0.2"/>
    <row r="120" ht="22.35" customHeight="1" x14ac:dyDescent="0.2"/>
    <row r="121" ht="22.35" customHeight="1" x14ac:dyDescent="0.2"/>
    <row r="122" ht="22.35" customHeight="1" x14ac:dyDescent="0.2"/>
    <row r="123" ht="22.35" customHeight="1" x14ac:dyDescent="0.2"/>
    <row r="124" ht="22.35" customHeight="1" x14ac:dyDescent="0.2"/>
    <row r="125" ht="22.35" customHeight="1" x14ac:dyDescent="0.2"/>
    <row r="126" ht="22.35" customHeight="1" x14ac:dyDescent="0.2"/>
    <row r="127" ht="22.35" customHeight="1" x14ac:dyDescent="0.2"/>
    <row r="128" ht="22.35" customHeight="1" x14ac:dyDescent="0.2"/>
    <row r="129" ht="22.35" customHeight="1" x14ac:dyDescent="0.2"/>
    <row r="130" ht="22.35" customHeight="1" x14ac:dyDescent="0.2"/>
    <row r="131" ht="22.35" customHeight="1" x14ac:dyDescent="0.2"/>
    <row r="132" ht="22.35" customHeight="1" x14ac:dyDescent="0.2"/>
    <row r="133" ht="22.35" customHeight="1" x14ac:dyDescent="0.2"/>
    <row r="134" ht="22.35" customHeight="1" x14ac:dyDescent="0.2"/>
    <row r="135" ht="22.35" customHeight="1" x14ac:dyDescent="0.2"/>
    <row r="136" ht="22.35" customHeight="1" x14ac:dyDescent="0.2"/>
    <row r="137" ht="22.35" customHeight="1" x14ac:dyDescent="0.2"/>
    <row r="138" ht="22.35" customHeight="1" x14ac:dyDescent="0.2"/>
    <row r="139" ht="22.35" customHeight="1" x14ac:dyDescent="0.2"/>
    <row r="140" ht="22.35" customHeight="1" x14ac:dyDescent="0.2"/>
    <row r="141" ht="22.35" customHeight="1" x14ac:dyDescent="0.2"/>
    <row r="142" ht="22.35" customHeight="1" x14ac:dyDescent="0.2"/>
    <row r="143" ht="22.35" customHeight="1" x14ac:dyDescent="0.2"/>
    <row r="144" ht="22.35" customHeight="1" x14ac:dyDescent="0.2"/>
    <row r="145" ht="22.35" customHeight="1" x14ac:dyDescent="0.2"/>
    <row r="146" ht="22.35" customHeight="1" x14ac:dyDescent="0.2"/>
    <row r="147" ht="22.35" customHeight="1" x14ac:dyDescent="0.2"/>
    <row r="148" ht="22.35" customHeight="1" x14ac:dyDescent="0.2"/>
    <row r="149" ht="22.35" customHeight="1" x14ac:dyDescent="0.2"/>
    <row r="150" ht="22.35" customHeight="1" x14ac:dyDescent="0.2"/>
    <row r="151" ht="22.35" customHeight="1" x14ac:dyDescent="0.2"/>
    <row r="152" ht="22.35" customHeight="1" x14ac:dyDescent="0.2"/>
    <row r="153" ht="22.35" customHeight="1" x14ac:dyDescent="0.2"/>
    <row r="154" ht="22.35" customHeight="1" x14ac:dyDescent="0.2"/>
    <row r="155" ht="22.35" customHeight="1" x14ac:dyDescent="0.2"/>
    <row r="156" ht="22.35" customHeight="1" x14ac:dyDescent="0.2"/>
    <row r="157" ht="22.35" customHeight="1" x14ac:dyDescent="0.2"/>
    <row r="158" ht="22.35" customHeight="1" x14ac:dyDescent="0.2"/>
    <row r="159" ht="22.35" customHeight="1" x14ac:dyDescent="0.2"/>
    <row r="160" ht="22.35" customHeight="1" x14ac:dyDescent="0.2"/>
    <row r="161" ht="22.35" customHeight="1" x14ac:dyDescent="0.2"/>
    <row r="162" ht="22.35" customHeight="1" x14ac:dyDescent="0.2"/>
    <row r="163" ht="22.35" customHeight="1" x14ac:dyDescent="0.2"/>
    <row r="164" ht="22.35" customHeight="1" x14ac:dyDescent="0.2"/>
    <row r="165" ht="22.35" customHeight="1" x14ac:dyDescent="0.2"/>
    <row r="166" ht="22.35" customHeight="1" x14ac:dyDescent="0.2"/>
    <row r="167" ht="22.35" customHeight="1" x14ac:dyDescent="0.2"/>
    <row r="168" ht="22.35" customHeight="1" x14ac:dyDescent="0.2"/>
    <row r="169" ht="22.35" customHeight="1" x14ac:dyDescent="0.2"/>
    <row r="170" ht="22.35" customHeight="1" x14ac:dyDescent="0.2"/>
    <row r="171" ht="22.35" customHeight="1" x14ac:dyDescent="0.2"/>
    <row r="172" ht="22.35" customHeight="1" x14ac:dyDescent="0.2"/>
    <row r="173" ht="22.35" customHeight="1" x14ac:dyDescent="0.2"/>
    <row r="174" ht="22.35" customHeight="1" x14ac:dyDescent="0.2"/>
    <row r="175" ht="22.35" customHeight="1" x14ac:dyDescent="0.2"/>
    <row r="176" ht="22.35" customHeight="1" x14ac:dyDescent="0.2"/>
    <row r="177" ht="22.35" customHeight="1" x14ac:dyDescent="0.2"/>
    <row r="178" ht="22.35" customHeight="1" x14ac:dyDescent="0.2"/>
    <row r="179" ht="22.35" customHeight="1" x14ac:dyDescent="0.2"/>
    <row r="180" ht="22.35" customHeight="1" x14ac:dyDescent="0.2"/>
    <row r="181" ht="22.35" customHeight="1" x14ac:dyDescent="0.2"/>
    <row r="182" ht="22.35" customHeight="1" x14ac:dyDescent="0.2"/>
    <row r="183" ht="22.35" customHeight="1" x14ac:dyDescent="0.2"/>
    <row r="184" ht="22.35" customHeight="1" x14ac:dyDescent="0.2"/>
    <row r="185" ht="22.35" customHeight="1" x14ac:dyDescent="0.2"/>
    <row r="186" ht="22.35" customHeight="1" x14ac:dyDescent="0.2"/>
    <row r="187" ht="22.35" customHeight="1" x14ac:dyDescent="0.2"/>
    <row r="188" ht="22.35" customHeight="1" x14ac:dyDescent="0.2"/>
    <row r="189" ht="22.35" customHeight="1" x14ac:dyDescent="0.2"/>
    <row r="190" ht="22.35" customHeight="1" x14ac:dyDescent="0.2"/>
    <row r="191" ht="22.35" customHeight="1" x14ac:dyDescent="0.2"/>
    <row r="192" ht="22.35" customHeight="1" x14ac:dyDescent="0.2"/>
    <row r="193" ht="22.35" customHeight="1" x14ac:dyDescent="0.2"/>
    <row r="194" ht="22.35" customHeight="1" x14ac:dyDescent="0.2"/>
    <row r="195" ht="22.35" customHeight="1" x14ac:dyDescent="0.2"/>
    <row r="196" ht="22.35" customHeight="1" x14ac:dyDescent="0.2"/>
    <row r="197" ht="22.35" customHeight="1" x14ac:dyDescent="0.2"/>
    <row r="198" ht="22.35" customHeight="1" x14ac:dyDescent="0.2"/>
    <row r="199" ht="22.35" customHeight="1" x14ac:dyDescent="0.2"/>
    <row r="200" ht="22.35" customHeight="1" x14ac:dyDescent="0.2"/>
    <row r="201" ht="22.35" customHeight="1" x14ac:dyDescent="0.2"/>
    <row r="202" ht="22.35" customHeight="1" x14ac:dyDescent="0.2"/>
    <row r="203" ht="22.35" customHeight="1" x14ac:dyDescent="0.2"/>
    <row r="204" ht="22.35" customHeight="1" x14ac:dyDescent="0.2"/>
    <row r="205" ht="22.35" customHeight="1" x14ac:dyDescent="0.2"/>
    <row r="206" ht="22.35" customHeight="1" x14ac:dyDescent="0.2"/>
    <row r="207" ht="22.35" customHeight="1" x14ac:dyDescent="0.2"/>
    <row r="208" ht="22.35" customHeight="1" x14ac:dyDescent="0.2"/>
    <row r="209" ht="22.35" customHeight="1" x14ac:dyDescent="0.2"/>
    <row r="210" ht="22.35" customHeight="1" x14ac:dyDescent="0.2"/>
    <row r="211" ht="22.35" customHeight="1" x14ac:dyDescent="0.2"/>
    <row r="212" ht="22.35" customHeight="1" x14ac:dyDescent="0.2"/>
    <row r="213" ht="22.35" customHeight="1" x14ac:dyDescent="0.2"/>
    <row r="214" ht="22.35" customHeight="1" x14ac:dyDescent="0.2"/>
    <row r="215" ht="22.35" customHeight="1" x14ac:dyDescent="0.2"/>
    <row r="216" ht="22.35" customHeight="1" x14ac:dyDescent="0.2"/>
    <row r="217" ht="22.35" customHeight="1" x14ac:dyDescent="0.2"/>
    <row r="218" ht="22.35" customHeight="1" x14ac:dyDescent="0.2"/>
    <row r="219" ht="22.35" customHeight="1" x14ac:dyDescent="0.2"/>
    <row r="220" ht="22.35" customHeight="1" x14ac:dyDescent="0.2"/>
    <row r="221" ht="22.35" customHeight="1" x14ac:dyDescent="0.2"/>
    <row r="222" ht="22.35" customHeight="1" x14ac:dyDescent="0.2"/>
    <row r="223" ht="22.35" customHeight="1" x14ac:dyDescent="0.2"/>
    <row r="224" ht="22.35" customHeight="1" x14ac:dyDescent="0.2"/>
    <row r="225" ht="22.35" customHeight="1" x14ac:dyDescent="0.2"/>
    <row r="226" ht="22.35" customHeight="1" x14ac:dyDescent="0.2"/>
    <row r="227" ht="22.35" customHeight="1" x14ac:dyDescent="0.2"/>
    <row r="228" ht="22.35" customHeight="1" x14ac:dyDescent="0.2"/>
    <row r="229" ht="22.35" customHeight="1" x14ac:dyDescent="0.2"/>
    <row r="230" ht="22.35" customHeight="1" x14ac:dyDescent="0.2"/>
    <row r="231" ht="22.35" customHeight="1" x14ac:dyDescent="0.2"/>
    <row r="232" ht="22.35" customHeight="1" x14ac:dyDescent="0.2"/>
    <row r="233" ht="22.35" customHeight="1" x14ac:dyDescent="0.2"/>
    <row r="234" ht="22.35" customHeight="1" x14ac:dyDescent="0.2"/>
    <row r="235" ht="22.35" customHeight="1" x14ac:dyDescent="0.2"/>
    <row r="236" ht="22.35" customHeight="1" x14ac:dyDescent="0.2"/>
    <row r="237" ht="22.35" customHeight="1" x14ac:dyDescent="0.2"/>
    <row r="238" ht="22.35" customHeight="1" x14ac:dyDescent="0.2"/>
    <row r="239" ht="22.35" customHeight="1" x14ac:dyDescent="0.2"/>
    <row r="240" ht="22.35" customHeight="1" x14ac:dyDescent="0.2"/>
    <row r="241" ht="22.35" customHeight="1" x14ac:dyDescent="0.2"/>
    <row r="242" ht="22.35" customHeight="1" x14ac:dyDescent="0.2"/>
    <row r="243" ht="22.35" customHeight="1" x14ac:dyDescent="0.2"/>
    <row r="244" ht="22.35" customHeight="1" x14ac:dyDescent="0.2"/>
    <row r="245" ht="22.35" customHeight="1" x14ac:dyDescent="0.2"/>
    <row r="246" ht="22.35" customHeight="1" x14ac:dyDescent="0.2"/>
    <row r="247" ht="22.35" customHeight="1" x14ac:dyDescent="0.2"/>
    <row r="248" ht="22.35" customHeight="1" x14ac:dyDescent="0.2"/>
    <row r="249" ht="22.35" customHeight="1" x14ac:dyDescent="0.2"/>
    <row r="250" ht="22.35" customHeight="1" x14ac:dyDescent="0.2"/>
    <row r="251" ht="22.35" customHeight="1" x14ac:dyDescent="0.2"/>
    <row r="252" ht="22.35" customHeight="1" x14ac:dyDescent="0.2"/>
    <row r="253" ht="22.35" customHeight="1" x14ac:dyDescent="0.2"/>
    <row r="254" ht="22.35" customHeight="1" x14ac:dyDescent="0.2"/>
    <row r="255" ht="22.35" customHeight="1" x14ac:dyDescent="0.2"/>
    <row r="256" ht="22.35" customHeight="1" x14ac:dyDescent="0.2"/>
    <row r="257" ht="22.35" customHeight="1" x14ac:dyDescent="0.2"/>
    <row r="258" ht="22.35" customHeight="1" x14ac:dyDescent="0.2"/>
    <row r="259" ht="22.35" customHeight="1" x14ac:dyDescent="0.2"/>
    <row r="260" ht="22.35" customHeight="1" x14ac:dyDescent="0.2"/>
    <row r="261" ht="22.35" customHeight="1" x14ac:dyDescent="0.2"/>
    <row r="262" ht="22.35" customHeight="1" x14ac:dyDescent="0.2"/>
    <row r="263" ht="22.35" customHeight="1" x14ac:dyDescent="0.2"/>
    <row r="264" ht="22.35" customHeight="1" x14ac:dyDescent="0.2"/>
    <row r="265" ht="22.35" customHeight="1" x14ac:dyDescent="0.2"/>
    <row r="266" ht="22.35" customHeight="1" x14ac:dyDescent="0.2"/>
    <row r="267" ht="22.35" customHeight="1" x14ac:dyDescent="0.2"/>
    <row r="268" ht="22.35" customHeight="1" x14ac:dyDescent="0.2"/>
    <row r="269" ht="22.35" customHeight="1" x14ac:dyDescent="0.2"/>
    <row r="270" ht="22.35" customHeight="1" x14ac:dyDescent="0.2"/>
    <row r="271" ht="22.35" customHeight="1" x14ac:dyDescent="0.2"/>
    <row r="272" ht="22.35" customHeight="1" x14ac:dyDescent="0.2"/>
    <row r="273" ht="22.35" customHeight="1" x14ac:dyDescent="0.2"/>
    <row r="274" ht="22.35" customHeight="1" x14ac:dyDescent="0.2"/>
    <row r="275" ht="22.35" customHeight="1" x14ac:dyDescent="0.2"/>
    <row r="276" ht="22.35" customHeight="1" x14ac:dyDescent="0.2"/>
    <row r="277" ht="22.35" customHeight="1" x14ac:dyDescent="0.2"/>
    <row r="278" ht="22.35" customHeight="1" x14ac:dyDescent="0.2"/>
    <row r="279" ht="22.35" customHeight="1" x14ac:dyDescent="0.2"/>
    <row r="280" ht="22.35" customHeight="1" x14ac:dyDescent="0.2"/>
    <row r="281" ht="22.35" customHeight="1" x14ac:dyDescent="0.2"/>
    <row r="282" ht="22.35" customHeight="1" x14ac:dyDescent="0.2"/>
    <row r="283" ht="22.35" customHeight="1" x14ac:dyDescent="0.2"/>
    <row r="284" ht="22.35" customHeight="1" x14ac:dyDescent="0.2"/>
    <row r="285" ht="22.35" customHeight="1" x14ac:dyDescent="0.2"/>
    <row r="286" ht="22.35" customHeight="1" x14ac:dyDescent="0.2"/>
    <row r="287" ht="22.35" customHeight="1" x14ac:dyDescent="0.2"/>
    <row r="288" ht="22.35" customHeight="1" x14ac:dyDescent="0.2"/>
    <row r="289" ht="22.35" customHeight="1" x14ac:dyDescent="0.2"/>
    <row r="290" ht="22.35" customHeight="1" x14ac:dyDescent="0.2"/>
    <row r="291" ht="22.35" customHeight="1" x14ac:dyDescent="0.2"/>
    <row r="292" ht="22.35" customHeight="1" x14ac:dyDescent="0.2"/>
    <row r="293" ht="22.35" customHeight="1" x14ac:dyDescent="0.2"/>
    <row r="294" ht="22.35" customHeight="1" x14ac:dyDescent="0.2"/>
    <row r="295" ht="22.35" customHeight="1" x14ac:dyDescent="0.2"/>
    <row r="296" ht="22.35" customHeight="1" x14ac:dyDescent="0.2"/>
    <row r="297" ht="22.35" customHeight="1" x14ac:dyDescent="0.2"/>
    <row r="298" ht="22.35" customHeight="1" x14ac:dyDescent="0.2"/>
    <row r="299" ht="22.35" customHeight="1" x14ac:dyDescent="0.2"/>
    <row r="300" ht="22.35" customHeight="1" x14ac:dyDescent="0.2"/>
    <row r="301" ht="22.35" customHeight="1" x14ac:dyDescent="0.2"/>
    <row r="302" ht="22.35" customHeight="1" x14ac:dyDescent="0.2"/>
    <row r="303" ht="22.35" customHeight="1" x14ac:dyDescent="0.2"/>
    <row r="304" ht="22.35" customHeight="1" x14ac:dyDescent="0.2"/>
    <row r="305" ht="22.35" customHeight="1" x14ac:dyDescent="0.2"/>
    <row r="306" ht="22.35" customHeight="1" x14ac:dyDescent="0.2"/>
    <row r="307" ht="22.35" customHeight="1" x14ac:dyDescent="0.2"/>
    <row r="308" ht="22.35" customHeight="1" x14ac:dyDescent="0.2"/>
    <row r="309" ht="22.35" customHeight="1" x14ac:dyDescent="0.2"/>
    <row r="310" ht="22.35" customHeight="1" x14ac:dyDescent="0.2"/>
    <row r="311" ht="22.35" customHeight="1" x14ac:dyDescent="0.2"/>
    <row r="312" ht="22.35" customHeight="1" x14ac:dyDescent="0.2"/>
    <row r="313" ht="22.35" customHeight="1" x14ac:dyDescent="0.2"/>
    <row r="314" ht="22.35" customHeight="1" x14ac:dyDescent="0.2"/>
    <row r="315" ht="22.35" customHeight="1" x14ac:dyDescent="0.2"/>
    <row r="316" ht="22.35" customHeight="1" x14ac:dyDescent="0.2"/>
    <row r="317" ht="22.35" customHeight="1" x14ac:dyDescent="0.2"/>
    <row r="318" ht="22.35" customHeight="1" x14ac:dyDescent="0.2"/>
    <row r="319" ht="22.35" customHeight="1" x14ac:dyDescent="0.2"/>
    <row r="320" ht="22.35" customHeight="1" x14ac:dyDescent="0.2"/>
    <row r="321" ht="22.35" customHeight="1" x14ac:dyDescent="0.2"/>
    <row r="322" ht="22.35" customHeight="1" x14ac:dyDescent="0.2"/>
    <row r="323" ht="22.35" customHeight="1" x14ac:dyDescent="0.2"/>
    <row r="324" ht="22.35" customHeight="1" x14ac:dyDescent="0.2"/>
    <row r="325" ht="22.35" customHeight="1" x14ac:dyDescent="0.2"/>
    <row r="326" ht="22.35" customHeight="1" x14ac:dyDescent="0.2"/>
    <row r="327" ht="22.35" customHeight="1" x14ac:dyDescent="0.2"/>
    <row r="328" ht="22.35" customHeight="1" x14ac:dyDescent="0.2"/>
    <row r="329" ht="22.35" customHeight="1" x14ac:dyDescent="0.2"/>
    <row r="330" ht="22.35" customHeight="1" x14ac:dyDescent="0.2"/>
    <row r="331" ht="22.35" customHeight="1" x14ac:dyDescent="0.2"/>
    <row r="332" ht="22.35" customHeight="1" x14ac:dyDescent="0.2"/>
    <row r="333" ht="22.35" customHeight="1" x14ac:dyDescent="0.2"/>
    <row r="334" ht="22.35" customHeight="1" x14ac:dyDescent="0.2"/>
    <row r="335" ht="22.35" customHeight="1" x14ac:dyDescent="0.2"/>
    <row r="336" ht="22.35" customHeight="1" x14ac:dyDescent="0.2"/>
    <row r="337" ht="22.35" customHeight="1" x14ac:dyDescent="0.2"/>
    <row r="338" ht="22.35" customHeight="1" x14ac:dyDescent="0.2"/>
    <row r="339" ht="22.35" customHeight="1" x14ac:dyDescent="0.2"/>
    <row r="340" ht="22.35" customHeight="1" x14ac:dyDescent="0.2"/>
    <row r="341" ht="22.35" customHeight="1" x14ac:dyDescent="0.2"/>
    <row r="342" ht="22.35" customHeight="1" x14ac:dyDescent="0.2"/>
    <row r="343" ht="22.35" customHeight="1" x14ac:dyDescent="0.2"/>
    <row r="344" ht="22.35" customHeight="1" x14ac:dyDescent="0.2"/>
    <row r="345" ht="22.35" customHeight="1" x14ac:dyDescent="0.2"/>
    <row r="346" ht="22.35" customHeight="1" x14ac:dyDescent="0.2"/>
    <row r="347" ht="22.35" customHeight="1" x14ac:dyDescent="0.2"/>
    <row r="348" ht="22.35" customHeight="1" x14ac:dyDescent="0.2"/>
    <row r="349" ht="22.35" customHeight="1" x14ac:dyDescent="0.2"/>
    <row r="350" ht="22.35" customHeight="1" x14ac:dyDescent="0.2"/>
    <row r="351" ht="22.35" customHeight="1" x14ac:dyDescent="0.2"/>
    <row r="352" ht="22.35" customHeight="1" x14ac:dyDescent="0.2"/>
    <row r="353" ht="22.35" customHeight="1" x14ac:dyDescent="0.2"/>
    <row r="354" ht="22.35" customHeight="1" x14ac:dyDescent="0.2"/>
    <row r="355" ht="22.35" customHeight="1" x14ac:dyDescent="0.2"/>
    <row r="356" ht="22.35" customHeight="1" x14ac:dyDescent="0.2"/>
    <row r="357" ht="22.35" customHeight="1" x14ac:dyDescent="0.2"/>
    <row r="358" ht="22.35" customHeight="1" x14ac:dyDescent="0.2"/>
    <row r="359" ht="22.35" customHeight="1" x14ac:dyDescent="0.2"/>
    <row r="360" ht="22.35" customHeight="1" x14ac:dyDescent="0.2"/>
    <row r="361" ht="22.35" customHeight="1" x14ac:dyDescent="0.2"/>
    <row r="362" ht="22.35" customHeight="1" x14ac:dyDescent="0.2"/>
    <row r="363" ht="22.35" customHeight="1" x14ac:dyDescent="0.2"/>
    <row r="364" ht="22.35" customHeight="1" x14ac:dyDescent="0.2"/>
    <row r="365" ht="22.35" customHeight="1" x14ac:dyDescent="0.2"/>
    <row r="366" ht="22.35" customHeight="1" x14ac:dyDescent="0.2"/>
    <row r="367" ht="22.35" customHeight="1" x14ac:dyDescent="0.2"/>
    <row r="368" ht="22.35" customHeight="1" x14ac:dyDescent="0.2"/>
    <row r="369" ht="22.35" customHeight="1" x14ac:dyDescent="0.2"/>
    <row r="370" ht="22.35" customHeight="1" x14ac:dyDescent="0.2"/>
    <row r="371" ht="22.35" customHeight="1" x14ac:dyDescent="0.2"/>
    <row r="372" ht="22.35" customHeight="1" x14ac:dyDescent="0.2"/>
    <row r="373" ht="22.35" customHeight="1" x14ac:dyDescent="0.2"/>
    <row r="374" ht="22.35" customHeight="1" x14ac:dyDescent="0.2"/>
    <row r="375" ht="22.35" customHeight="1" x14ac:dyDescent="0.2"/>
    <row r="376" ht="22.35" customHeight="1" x14ac:dyDescent="0.2"/>
    <row r="377" ht="22.35" customHeight="1" x14ac:dyDescent="0.2"/>
    <row r="378" ht="22.35" customHeight="1" x14ac:dyDescent="0.2"/>
    <row r="379" ht="22.35" customHeight="1" x14ac:dyDescent="0.2"/>
    <row r="380" ht="22.35" customHeight="1" x14ac:dyDescent="0.2"/>
    <row r="381" ht="22.35" customHeight="1" x14ac:dyDescent="0.2"/>
    <row r="382" ht="22.35" customHeight="1" x14ac:dyDescent="0.2"/>
    <row r="383" ht="22.35" customHeight="1" x14ac:dyDescent="0.2"/>
    <row r="384" ht="22.35" customHeight="1" x14ac:dyDescent="0.2"/>
    <row r="385" ht="22.35" customHeight="1" x14ac:dyDescent="0.2"/>
    <row r="386" ht="22.35" customHeight="1" x14ac:dyDescent="0.2"/>
    <row r="387" ht="22.35" customHeight="1" x14ac:dyDescent="0.2"/>
    <row r="388" ht="22.35" customHeight="1" x14ac:dyDescent="0.2"/>
    <row r="389" ht="22.35" customHeight="1" x14ac:dyDescent="0.2"/>
    <row r="390" ht="22.35" customHeight="1" x14ac:dyDescent="0.2"/>
    <row r="391" ht="22.35" customHeight="1" x14ac:dyDescent="0.2"/>
    <row r="392" ht="22.35" customHeight="1" x14ac:dyDescent="0.2"/>
    <row r="393" ht="22.35" customHeight="1" x14ac:dyDescent="0.2"/>
    <row r="394" ht="22.35" customHeight="1" x14ac:dyDescent="0.2"/>
    <row r="395" ht="22.35" customHeight="1" x14ac:dyDescent="0.2"/>
    <row r="396" ht="22.35" customHeight="1" x14ac:dyDescent="0.2"/>
    <row r="397" ht="22.35" customHeight="1" x14ac:dyDescent="0.2"/>
    <row r="398" ht="22.35" customHeight="1" x14ac:dyDescent="0.2"/>
    <row r="399" ht="22.35" customHeight="1" x14ac:dyDescent="0.2"/>
    <row r="400" ht="22.35" customHeight="1" x14ac:dyDescent="0.2"/>
    <row r="401" ht="22.35" customHeight="1" x14ac:dyDescent="0.2"/>
    <row r="402" ht="22.35" customHeight="1" x14ac:dyDescent="0.2"/>
    <row r="403" ht="22.35" customHeight="1" x14ac:dyDescent="0.2"/>
    <row r="404" ht="22.35" customHeight="1" x14ac:dyDescent="0.2"/>
    <row r="405" ht="22.35" customHeight="1" x14ac:dyDescent="0.2"/>
    <row r="406" ht="22.35" customHeight="1" x14ac:dyDescent="0.2"/>
    <row r="407" ht="22.35" customHeight="1" x14ac:dyDescent="0.2"/>
    <row r="408" ht="22.35" customHeight="1" x14ac:dyDescent="0.2"/>
    <row r="409" ht="22.35" customHeight="1" x14ac:dyDescent="0.2"/>
    <row r="410" ht="22.35" customHeight="1" x14ac:dyDescent="0.2"/>
    <row r="411" ht="22.35" customHeight="1" x14ac:dyDescent="0.2"/>
    <row r="412" ht="22.35" customHeight="1" x14ac:dyDescent="0.2"/>
    <row r="413" ht="22.35" customHeight="1" x14ac:dyDescent="0.2"/>
    <row r="414" ht="22.35" customHeight="1" x14ac:dyDescent="0.2"/>
    <row r="415" ht="22.35" customHeight="1" x14ac:dyDescent="0.2"/>
    <row r="416" ht="22.35" customHeight="1" x14ac:dyDescent="0.2"/>
    <row r="417" ht="22.35" customHeight="1" x14ac:dyDescent="0.2"/>
    <row r="418" ht="22.35" customHeight="1" x14ac:dyDescent="0.2"/>
    <row r="419" ht="22.35" customHeight="1" x14ac:dyDescent="0.2"/>
    <row r="420" ht="22.35" customHeight="1" x14ac:dyDescent="0.2"/>
    <row r="421" ht="22.35" customHeight="1" x14ac:dyDescent="0.2"/>
    <row r="422" ht="22.35" customHeight="1" x14ac:dyDescent="0.2"/>
    <row r="423" ht="22.35" customHeight="1" x14ac:dyDescent="0.2"/>
    <row r="424" ht="22.35" customHeight="1" x14ac:dyDescent="0.2"/>
    <row r="425" ht="22.35" customHeight="1" x14ac:dyDescent="0.2"/>
    <row r="426" ht="22.35" customHeight="1" x14ac:dyDescent="0.2"/>
    <row r="427" ht="22.35" customHeight="1" x14ac:dyDescent="0.2"/>
    <row r="428" ht="22.35" customHeight="1" x14ac:dyDescent="0.2"/>
    <row r="429" ht="22.35" customHeight="1" x14ac:dyDescent="0.2"/>
    <row r="430" ht="22.35" customHeight="1" x14ac:dyDescent="0.2"/>
    <row r="431" ht="22.35" customHeight="1" x14ac:dyDescent="0.2"/>
    <row r="432" ht="22.35" customHeight="1" x14ac:dyDescent="0.2"/>
    <row r="433" ht="22.35" customHeight="1" x14ac:dyDescent="0.2"/>
    <row r="434" ht="22.35" customHeight="1" x14ac:dyDescent="0.2"/>
    <row r="435" ht="22.35" customHeight="1" x14ac:dyDescent="0.2"/>
    <row r="436" ht="22.35" customHeight="1" x14ac:dyDescent="0.2"/>
    <row r="437" ht="22.35" customHeight="1" x14ac:dyDescent="0.2"/>
    <row r="438" ht="22.35" customHeight="1" x14ac:dyDescent="0.2"/>
    <row r="439" ht="22.35" customHeight="1" x14ac:dyDescent="0.2"/>
    <row r="440" ht="22.35" customHeight="1" x14ac:dyDescent="0.2"/>
    <row r="441" ht="22.35" customHeight="1" x14ac:dyDescent="0.2"/>
    <row r="442" ht="22.35" customHeight="1" x14ac:dyDescent="0.2"/>
    <row r="443" ht="22.35" customHeight="1" x14ac:dyDescent="0.2"/>
    <row r="444" ht="22.35" customHeight="1" x14ac:dyDescent="0.2"/>
    <row r="445" ht="22.35" customHeight="1" x14ac:dyDescent="0.2"/>
    <row r="446" ht="22.35" customHeight="1" x14ac:dyDescent="0.2"/>
    <row r="447" ht="22.35" customHeight="1" x14ac:dyDescent="0.2"/>
    <row r="448" ht="22.35" customHeight="1" x14ac:dyDescent="0.2"/>
    <row r="449" ht="22.35" customHeight="1" x14ac:dyDescent="0.2"/>
    <row r="450" ht="22.35" customHeight="1" x14ac:dyDescent="0.2"/>
    <row r="451" ht="22.35" customHeight="1" x14ac:dyDescent="0.2"/>
    <row r="452" ht="22.35" customHeight="1" x14ac:dyDescent="0.2"/>
    <row r="453" ht="22.35" customHeight="1" x14ac:dyDescent="0.2"/>
    <row r="454" ht="22.35" customHeight="1" x14ac:dyDescent="0.2"/>
    <row r="455" ht="22.35" customHeight="1" x14ac:dyDescent="0.2"/>
    <row r="456" ht="22.35" customHeight="1" x14ac:dyDescent="0.2"/>
    <row r="457" ht="22.35" customHeight="1" x14ac:dyDescent="0.2"/>
    <row r="458" ht="22.35" customHeight="1" x14ac:dyDescent="0.2"/>
    <row r="459" ht="22.35" customHeight="1" x14ac:dyDescent="0.2"/>
    <row r="460" ht="22.35" customHeight="1" x14ac:dyDescent="0.2"/>
    <row r="461" ht="22.35" customHeight="1" x14ac:dyDescent="0.2"/>
    <row r="462" ht="22.35" customHeight="1" x14ac:dyDescent="0.2"/>
    <row r="463" ht="22.35" customHeight="1" x14ac:dyDescent="0.2"/>
    <row r="464" ht="22.35" customHeight="1" x14ac:dyDescent="0.2"/>
    <row r="465" ht="22.35" customHeight="1" x14ac:dyDescent="0.2"/>
    <row r="466" ht="22.35" customHeight="1" x14ac:dyDescent="0.2"/>
    <row r="467" ht="22.35" customHeight="1" x14ac:dyDescent="0.2"/>
    <row r="468" ht="22.35" customHeight="1" x14ac:dyDescent="0.2"/>
    <row r="469" ht="22.35" customHeight="1" x14ac:dyDescent="0.2"/>
    <row r="470" ht="22.35" customHeight="1" x14ac:dyDescent="0.2"/>
    <row r="471" ht="22.35" customHeight="1" x14ac:dyDescent="0.2"/>
    <row r="472" ht="22.35" customHeight="1" x14ac:dyDescent="0.2"/>
    <row r="473" ht="22.35" customHeight="1" x14ac:dyDescent="0.2"/>
    <row r="474" ht="22.35" customHeight="1" x14ac:dyDescent="0.2"/>
    <row r="475" ht="22.35" customHeight="1" x14ac:dyDescent="0.2"/>
    <row r="476" ht="22.35" customHeight="1" x14ac:dyDescent="0.2"/>
    <row r="477" ht="22.35" customHeight="1" x14ac:dyDescent="0.2"/>
    <row r="478" ht="22.35" customHeight="1" x14ac:dyDescent="0.2"/>
    <row r="479" ht="22.35" customHeight="1" x14ac:dyDescent="0.2"/>
    <row r="480" ht="22.35" customHeight="1" x14ac:dyDescent="0.2"/>
    <row r="481" ht="22.35" customHeight="1" x14ac:dyDescent="0.2"/>
    <row r="482" ht="22.35" customHeight="1" x14ac:dyDescent="0.2"/>
    <row r="483" ht="22.35" customHeight="1" x14ac:dyDescent="0.2"/>
    <row r="484" ht="22.35" customHeight="1" x14ac:dyDescent="0.2"/>
    <row r="485" ht="22.35" customHeight="1" x14ac:dyDescent="0.2"/>
    <row r="486" ht="22.35" customHeight="1" x14ac:dyDescent="0.2"/>
    <row r="487" ht="22.35" customHeight="1" x14ac:dyDescent="0.2"/>
    <row r="488" ht="22.35" customHeight="1" x14ac:dyDescent="0.2"/>
    <row r="489" ht="22.35" customHeight="1" x14ac:dyDescent="0.2"/>
    <row r="490" ht="22.35" customHeight="1" x14ac:dyDescent="0.2"/>
    <row r="491" ht="22.35" customHeight="1" x14ac:dyDescent="0.2"/>
    <row r="492" ht="22.35" customHeight="1" x14ac:dyDescent="0.2"/>
    <row r="493" ht="22.35" customHeight="1" x14ac:dyDescent="0.2"/>
    <row r="494" ht="22.35" customHeight="1" x14ac:dyDescent="0.2"/>
    <row r="495" ht="22.35" customHeight="1" x14ac:dyDescent="0.2"/>
    <row r="496" ht="22.35" customHeight="1" x14ac:dyDescent="0.2"/>
    <row r="497" ht="22.35" customHeight="1" x14ac:dyDescent="0.2"/>
    <row r="498" ht="22.35" customHeight="1" x14ac:dyDescent="0.2"/>
    <row r="499" ht="22.35" customHeight="1" x14ac:dyDescent="0.2"/>
    <row r="500" ht="22.35" customHeight="1" x14ac:dyDescent="0.2"/>
    <row r="501" ht="22.35" customHeight="1" x14ac:dyDescent="0.2"/>
    <row r="502" ht="22.35" customHeight="1" x14ac:dyDescent="0.2"/>
    <row r="503" ht="22.35" customHeight="1" x14ac:dyDescent="0.2"/>
    <row r="504" ht="22.35" customHeight="1" x14ac:dyDescent="0.2"/>
    <row r="505" ht="22.35" customHeight="1" x14ac:dyDescent="0.2"/>
    <row r="506" ht="22.35" customHeight="1" x14ac:dyDescent="0.2"/>
    <row r="507" ht="22.35" customHeight="1" x14ac:dyDescent="0.2"/>
    <row r="508" ht="22.35" customHeight="1" x14ac:dyDescent="0.2"/>
    <row r="509" ht="22.35" customHeight="1" x14ac:dyDescent="0.2"/>
    <row r="510" ht="22.35" customHeight="1" x14ac:dyDescent="0.2"/>
    <row r="511" ht="22.35" customHeight="1" x14ac:dyDescent="0.2"/>
    <row r="512" ht="22.35" customHeight="1" x14ac:dyDescent="0.2"/>
    <row r="513" ht="22.35" customHeight="1" x14ac:dyDescent="0.2"/>
    <row r="514" ht="22.35" customHeight="1" x14ac:dyDescent="0.2"/>
    <row r="515" ht="22.35" customHeight="1" x14ac:dyDescent="0.2"/>
    <row r="516" ht="22.35" customHeight="1" x14ac:dyDescent="0.2"/>
    <row r="517" ht="22.35" customHeight="1" x14ac:dyDescent="0.2"/>
    <row r="518" ht="22.35" customHeight="1" x14ac:dyDescent="0.2"/>
    <row r="519" ht="22.35" customHeight="1" x14ac:dyDescent="0.2"/>
    <row r="520" ht="22.35" customHeight="1" x14ac:dyDescent="0.2"/>
    <row r="521" ht="22.35" customHeight="1" x14ac:dyDescent="0.2"/>
    <row r="522" ht="22.35" customHeight="1" x14ac:dyDescent="0.2"/>
    <row r="523" ht="22.35" customHeight="1" x14ac:dyDescent="0.2"/>
    <row r="524" ht="22.35" customHeight="1" x14ac:dyDescent="0.2"/>
    <row r="525" ht="22.35" customHeight="1" x14ac:dyDescent="0.2"/>
    <row r="526" ht="22.35" customHeight="1" x14ac:dyDescent="0.2"/>
    <row r="527" ht="22.35" customHeight="1" x14ac:dyDescent="0.2"/>
    <row r="528" ht="22.35" customHeight="1" x14ac:dyDescent="0.2"/>
    <row r="529" ht="22.35" customHeight="1" x14ac:dyDescent="0.2"/>
    <row r="530" ht="22.35" customHeight="1" x14ac:dyDescent="0.2"/>
    <row r="531" ht="22.35" customHeight="1" x14ac:dyDescent="0.2"/>
    <row r="532" ht="22.35" customHeight="1" x14ac:dyDescent="0.2"/>
    <row r="533" ht="22.35" customHeight="1" x14ac:dyDescent="0.2"/>
    <row r="534" ht="22.35" customHeight="1" x14ac:dyDescent="0.2"/>
    <row r="535" ht="22.35" customHeight="1" x14ac:dyDescent="0.2"/>
    <row r="536" ht="22.35" customHeight="1" x14ac:dyDescent="0.2"/>
    <row r="537" ht="22.35" customHeight="1" x14ac:dyDescent="0.2"/>
    <row r="538" ht="22.35" customHeight="1" x14ac:dyDescent="0.2"/>
    <row r="539" ht="22.35" customHeight="1" x14ac:dyDescent="0.2"/>
    <row r="540" ht="22.35" customHeight="1" x14ac:dyDescent="0.2"/>
    <row r="541" ht="22.35" customHeight="1" x14ac:dyDescent="0.2"/>
    <row r="542" ht="22.35" customHeight="1" x14ac:dyDescent="0.2"/>
    <row r="543" ht="22.35" customHeight="1" x14ac:dyDescent="0.2"/>
    <row r="544" ht="22.35" customHeight="1" x14ac:dyDescent="0.2"/>
    <row r="545" ht="22.35" customHeight="1" x14ac:dyDescent="0.2"/>
    <row r="546" ht="22.35" customHeight="1" x14ac:dyDescent="0.2"/>
    <row r="547" ht="22.35" customHeight="1" x14ac:dyDescent="0.2"/>
    <row r="548" ht="22.35" customHeight="1" x14ac:dyDescent="0.2"/>
    <row r="549" ht="22.35" customHeight="1" x14ac:dyDescent="0.2"/>
    <row r="550" ht="22.35" customHeight="1" x14ac:dyDescent="0.2"/>
    <row r="551" ht="22.35" customHeight="1" x14ac:dyDescent="0.2"/>
    <row r="552" ht="22.35" customHeight="1" x14ac:dyDescent="0.2"/>
    <row r="553" ht="22.35" customHeight="1" x14ac:dyDescent="0.2"/>
    <row r="554" ht="22.35" customHeight="1" x14ac:dyDescent="0.2"/>
    <row r="555" ht="22.35" customHeight="1" x14ac:dyDescent="0.2"/>
    <row r="556" ht="22.35" customHeight="1" x14ac:dyDescent="0.2"/>
    <row r="557" ht="22.35" customHeight="1" x14ac:dyDescent="0.2"/>
    <row r="558" ht="22.35" customHeight="1" x14ac:dyDescent="0.2"/>
    <row r="559" ht="22.35" customHeight="1" x14ac:dyDescent="0.2"/>
    <row r="560" ht="22.35" customHeight="1" x14ac:dyDescent="0.2"/>
    <row r="561" ht="22.35" customHeight="1" x14ac:dyDescent="0.2"/>
    <row r="562" ht="22.35" customHeight="1" x14ac:dyDescent="0.2"/>
    <row r="563" ht="22.35" customHeight="1" x14ac:dyDescent="0.2"/>
    <row r="564" ht="22.35" customHeight="1" x14ac:dyDescent="0.2"/>
    <row r="565" ht="22.35" customHeight="1" x14ac:dyDescent="0.2"/>
    <row r="566" ht="22.35" customHeight="1" x14ac:dyDescent="0.2"/>
    <row r="567" ht="22.35" customHeight="1" x14ac:dyDescent="0.2"/>
    <row r="568" ht="22.35" customHeight="1" x14ac:dyDescent="0.2"/>
    <row r="569" ht="22.35" customHeight="1" x14ac:dyDescent="0.2"/>
    <row r="570" ht="22.35" customHeight="1" x14ac:dyDescent="0.2"/>
    <row r="571" ht="22.35" customHeight="1" x14ac:dyDescent="0.2"/>
    <row r="572" ht="22.35" customHeight="1" x14ac:dyDescent="0.2"/>
    <row r="573" ht="22.35" customHeight="1" x14ac:dyDescent="0.2"/>
    <row r="574" ht="22.35" customHeight="1" x14ac:dyDescent="0.2"/>
    <row r="575" ht="22.35" customHeight="1" x14ac:dyDescent="0.2"/>
    <row r="576" ht="22.35" customHeight="1" x14ac:dyDescent="0.2"/>
    <row r="577" ht="22.35" customHeight="1" x14ac:dyDescent="0.2"/>
    <row r="578" ht="22.35" customHeight="1" x14ac:dyDescent="0.2"/>
    <row r="579" ht="22.35" customHeight="1" x14ac:dyDescent="0.2"/>
    <row r="580" ht="22.35" customHeight="1" x14ac:dyDescent="0.2"/>
    <row r="581" ht="22.35" customHeight="1" x14ac:dyDescent="0.2"/>
    <row r="582" ht="22.35" customHeight="1" x14ac:dyDescent="0.2"/>
    <row r="583" ht="22.35" customHeight="1" x14ac:dyDescent="0.2"/>
    <row r="584" ht="22.35" customHeight="1" x14ac:dyDescent="0.2"/>
    <row r="585" ht="22.35" customHeight="1" x14ac:dyDescent="0.2"/>
    <row r="586" ht="22.35" customHeight="1" x14ac:dyDescent="0.2"/>
    <row r="587" ht="22.35" customHeight="1" x14ac:dyDescent="0.2"/>
    <row r="588" ht="22.35" customHeight="1" x14ac:dyDescent="0.2"/>
    <row r="589" ht="22.35" customHeight="1" x14ac:dyDescent="0.2"/>
    <row r="590" ht="22.35" customHeight="1" x14ac:dyDescent="0.2"/>
    <row r="591" ht="22.35" customHeight="1" x14ac:dyDescent="0.2"/>
    <row r="592" ht="22.35" customHeight="1" x14ac:dyDescent="0.2"/>
    <row r="593" ht="22.35" customHeight="1" x14ac:dyDescent="0.2"/>
    <row r="594" ht="22.35" customHeight="1" x14ac:dyDescent="0.2"/>
    <row r="595" ht="22.35" customHeight="1" x14ac:dyDescent="0.2"/>
    <row r="596" ht="22.35" customHeight="1" x14ac:dyDescent="0.2"/>
    <row r="597" ht="22.35" customHeight="1" x14ac:dyDescent="0.2"/>
    <row r="598" ht="22.35" customHeight="1" x14ac:dyDescent="0.2"/>
    <row r="599" ht="22.35" customHeight="1" x14ac:dyDescent="0.2"/>
    <row r="600" ht="22.35" customHeight="1" x14ac:dyDescent="0.2"/>
    <row r="601" ht="22.35" customHeight="1" x14ac:dyDescent="0.2"/>
    <row r="602" ht="22.35" customHeight="1" x14ac:dyDescent="0.2"/>
    <row r="603" ht="22.35" customHeight="1" x14ac:dyDescent="0.2"/>
    <row r="604" ht="22.35" customHeight="1" x14ac:dyDescent="0.2"/>
    <row r="605" ht="22.35" customHeight="1" x14ac:dyDescent="0.2"/>
    <row r="606" ht="22.35" customHeight="1" x14ac:dyDescent="0.2"/>
    <row r="607" ht="22.35" customHeight="1" x14ac:dyDescent="0.2"/>
    <row r="608" ht="22.35" customHeight="1" x14ac:dyDescent="0.2"/>
    <row r="609" ht="22.35" customHeight="1" x14ac:dyDescent="0.2"/>
    <row r="610" ht="22.35" customHeight="1" x14ac:dyDescent="0.2"/>
    <row r="611" ht="22.35" customHeight="1" x14ac:dyDescent="0.2"/>
    <row r="612" ht="22.35" customHeight="1" x14ac:dyDescent="0.2"/>
    <row r="613" ht="22.35" customHeight="1" x14ac:dyDescent="0.2"/>
    <row r="614" ht="22.35" customHeight="1" x14ac:dyDescent="0.2"/>
    <row r="615" ht="22.35" customHeight="1" x14ac:dyDescent="0.2"/>
    <row r="616" ht="22.35" customHeight="1" x14ac:dyDescent="0.2"/>
    <row r="617" ht="22.35" customHeight="1" x14ac:dyDescent="0.2"/>
    <row r="618" ht="22.35" customHeight="1" x14ac:dyDescent="0.2"/>
    <row r="619" ht="22.35" customHeight="1" x14ac:dyDescent="0.2"/>
    <row r="620" ht="22.35" customHeight="1" x14ac:dyDescent="0.2"/>
    <row r="621" ht="22.35" customHeight="1" x14ac:dyDescent="0.2"/>
    <row r="622" ht="22.35" customHeight="1" x14ac:dyDescent="0.2"/>
    <row r="623" ht="22.35" customHeight="1" x14ac:dyDescent="0.2"/>
    <row r="624" ht="22.35" customHeight="1" x14ac:dyDescent="0.2"/>
    <row r="625" ht="22.35" customHeight="1" x14ac:dyDescent="0.2"/>
    <row r="626" ht="22.35" customHeight="1" x14ac:dyDescent="0.2"/>
    <row r="627" ht="22.35" customHeight="1" x14ac:dyDescent="0.2"/>
    <row r="628" ht="22.35" customHeight="1" x14ac:dyDescent="0.2"/>
    <row r="629" ht="22.35" customHeight="1" x14ac:dyDescent="0.2"/>
    <row r="630" ht="22.35" customHeight="1" x14ac:dyDescent="0.2"/>
    <row r="631" ht="22.35" customHeight="1" x14ac:dyDescent="0.2"/>
    <row r="632" ht="22.35" customHeight="1" x14ac:dyDescent="0.2"/>
    <row r="633" ht="22.35" customHeight="1" x14ac:dyDescent="0.2"/>
    <row r="634" ht="22.35" customHeight="1" x14ac:dyDescent="0.2"/>
    <row r="635" ht="22.35" customHeight="1" x14ac:dyDescent="0.2"/>
    <row r="636" ht="22.35" customHeight="1" x14ac:dyDescent="0.2"/>
    <row r="637" ht="22.35" customHeight="1" x14ac:dyDescent="0.2"/>
    <row r="638" ht="22.35" customHeight="1" x14ac:dyDescent="0.2"/>
    <row r="639" ht="22.35" customHeight="1" x14ac:dyDescent="0.2"/>
    <row r="640" ht="22.35" customHeight="1" x14ac:dyDescent="0.2"/>
    <row r="641" ht="22.35" customHeight="1" x14ac:dyDescent="0.2"/>
    <row r="642" ht="22.35" customHeight="1" x14ac:dyDescent="0.2"/>
    <row r="643" ht="22.35" customHeight="1" x14ac:dyDescent="0.2"/>
    <row r="644" ht="22.35" customHeight="1" x14ac:dyDescent="0.2"/>
    <row r="645" ht="22.35" customHeight="1" x14ac:dyDescent="0.2"/>
    <row r="646" ht="22.35" customHeight="1" x14ac:dyDescent="0.2"/>
    <row r="647" ht="22.35" customHeight="1" x14ac:dyDescent="0.2"/>
    <row r="648" ht="22.35" customHeight="1" x14ac:dyDescent="0.2"/>
    <row r="649" ht="22.35" customHeight="1" x14ac:dyDescent="0.2"/>
    <row r="650" ht="22.35" customHeight="1" x14ac:dyDescent="0.2"/>
    <row r="651" ht="22.35" customHeight="1" x14ac:dyDescent="0.2"/>
    <row r="652" ht="22.35" customHeight="1" x14ac:dyDescent="0.2"/>
    <row r="653" ht="22.35" customHeight="1" x14ac:dyDescent="0.2"/>
    <row r="654" ht="22.35" customHeight="1" x14ac:dyDescent="0.2"/>
    <row r="655" ht="22.35" customHeight="1" x14ac:dyDescent="0.2"/>
    <row r="656" ht="22.35" customHeight="1" x14ac:dyDescent="0.2"/>
    <row r="657" ht="22.35" customHeight="1" x14ac:dyDescent="0.2"/>
    <row r="658" ht="22.35" customHeight="1" x14ac:dyDescent="0.2"/>
    <row r="659" ht="22.35" customHeight="1" x14ac:dyDescent="0.2"/>
    <row r="660" ht="22.35" customHeight="1" x14ac:dyDescent="0.2"/>
    <row r="661" ht="22.35" customHeight="1" x14ac:dyDescent="0.2"/>
    <row r="662" ht="22.35" customHeight="1" x14ac:dyDescent="0.2"/>
    <row r="663" ht="22.35" customHeight="1" x14ac:dyDescent="0.2"/>
    <row r="664" ht="22.35" customHeight="1" x14ac:dyDescent="0.2"/>
    <row r="665" ht="22.35" customHeight="1" x14ac:dyDescent="0.2"/>
    <row r="666" ht="22.35" customHeight="1" x14ac:dyDescent="0.2"/>
    <row r="667" ht="22.35" customHeight="1" x14ac:dyDescent="0.2"/>
    <row r="668" ht="22.35" customHeight="1" x14ac:dyDescent="0.2"/>
    <row r="669" ht="22.35" customHeight="1" x14ac:dyDescent="0.2"/>
    <row r="670" ht="22.35" customHeight="1" x14ac:dyDescent="0.2"/>
    <row r="671" ht="22.35" customHeight="1" x14ac:dyDescent="0.2"/>
    <row r="672" ht="22.35" customHeight="1" x14ac:dyDescent="0.2"/>
    <row r="673" ht="22.35" customHeight="1" x14ac:dyDescent="0.2"/>
    <row r="674" ht="22.35" customHeight="1" x14ac:dyDescent="0.2"/>
    <row r="675" ht="22.35" customHeight="1" x14ac:dyDescent="0.2"/>
    <row r="676" ht="22.35" customHeight="1" x14ac:dyDescent="0.2"/>
    <row r="677" ht="22.35" customHeight="1" x14ac:dyDescent="0.2"/>
    <row r="678" ht="22.35" customHeight="1" x14ac:dyDescent="0.2"/>
    <row r="679" ht="22.35" customHeight="1" x14ac:dyDescent="0.2"/>
    <row r="680" ht="22.35" customHeight="1" x14ac:dyDescent="0.2"/>
    <row r="681" ht="22.35" customHeight="1" x14ac:dyDescent="0.2"/>
    <row r="682" ht="22.35" customHeight="1" x14ac:dyDescent="0.2"/>
    <row r="683" ht="22.35" customHeight="1" x14ac:dyDescent="0.2"/>
    <row r="684" ht="22.35" customHeight="1" x14ac:dyDescent="0.2"/>
    <row r="685" ht="22.35" customHeight="1" x14ac:dyDescent="0.2"/>
    <row r="686" ht="22.35" customHeight="1" x14ac:dyDescent="0.2"/>
    <row r="687" ht="22.35" customHeight="1" x14ac:dyDescent="0.2"/>
    <row r="688" ht="22.35" customHeight="1" x14ac:dyDescent="0.2"/>
    <row r="689" ht="22.35" customHeight="1" x14ac:dyDescent="0.2"/>
    <row r="690" ht="22.35" customHeight="1" x14ac:dyDescent="0.2"/>
    <row r="691" ht="22.35" customHeight="1" x14ac:dyDescent="0.2"/>
    <row r="692" ht="22.35" customHeight="1" x14ac:dyDescent="0.2"/>
    <row r="693" ht="22.35" customHeight="1" x14ac:dyDescent="0.2"/>
    <row r="694" ht="22.35" customHeight="1" x14ac:dyDescent="0.2"/>
    <row r="695" ht="22.35" customHeight="1" x14ac:dyDescent="0.2"/>
    <row r="696" ht="22.35" customHeight="1" x14ac:dyDescent="0.2"/>
    <row r="697" ht="22.35" customHeight="1" x14ac:dyDescent="0.2"/>
    <row r="698" ht="22.35" customHeight="1" x14ac:dyDescent="0.2"/>
    <row r="699" ht="22.35" customHeight="1" x14ac:dyDescent="0.2"/>
    <row r="700" ht="22.35" customHeight="1" x14ac:dyDescent="0.2"/>
    <row r="701" ht="22.35" customHeight="1" x14ac:dyDescent="0.2"/>
    <row r="702" ht="22.35" customHeight="1" x14ac:dyDescent="0.2"/>
    <row r="703" ht="22.35" customHeight="1" x14ac:dyDescent="0.2"/>
    <row r="704" ht="22.35" customHeight="1" x14ac:dyDescent="0.2"/>
    <row r="705" ht="22.35" customHeight="1" x14ac:dyDescent="0.2"/>
    <row r="706" ht="22.35" customHeight="1" x14ac:dyDescent="0.2"/>
    <row r="707" ht="22.35" customHeight="1" x14ac:dyDescent="0.2"/>
    <row r="708" ht="22.35" customHeight="1" x14ac:dyDescent="0.2"/>
    <row r="709" ht="22.35" customHeight="1" x14ac:dyDescent="0.2"/>
    <row r="710" ht="22.35" customHeight="1" x14ac:dyDescent="0.2"/>
    <row r="711" ht="22.35" customHeight="1" x14ac:dyDescent="0.2"/>
    <row r="712" ht="22.35" customHeight="1" x14ac:dyDescent="0.2"/>
    <row r="713" ht="22.35" customHeight="1" x14ac:dyDescent="0.2"/>
    <row r="714" ht="22.35" customHeight="1" x14ac:dyDescent="0.2"/>
    <row r="715" ht="22.35" customHeight="1" x14ac:dyDescent="0.2"/>
    <row r="716" ht="22.35" customHeight="1" x14ac:dyDescent="0.2"/>
    <row r="717" ht="22.35" customHeight="1" x14ac:dyDescent="0.2"/>
    <row r="718" ht="22.35" customHeight="1" x14ac:dyDescent="0.2"/>
    <row r="719" ht="22.35" customHeight="1" x14ac:dyDescent="0.2"/>
    <row r="720" ht="22.35" customHeight="1" x14ac:dyDescent="0.2"/>
    <row r="721" ht="22.35" customHeight="1" x14ac:dyDescent="0.2"/>
    <row r="722" ht="22.35" customHeight="1" x14ac:dyDescent="0.2"/>
    <row r="723" ht="22.35" customHeight="1" x14ac:dyDescent="0.2"/>
    <row r="724" ht="22.35" customHeight="1" x14ac:dyDescent="0.2"/>
    <row r="725" ht="22.35" customHeight="1" x14ac:dyDescent="0.2"/>
    <row r="726" ht="22.35" customHeight="1" x14ac:dyDescent="0.2"/>
    <row r="727" ht="22.35" customHeight="1" x14ac:dyDescent="0.2"/>
    <row r="728" ht="22.35" customHeight="1" x14ac:dyDescent="0.2"/>
    <row r="729" ht="22.35" customHeight="1" x14ac:dyDescent="0.2"/>
    <row r="730" ht="22.35" customHeight="1" x14ac:dyDescent="0.2"/>
    <row r="731" ht="22.35" customHeight="1" x14ac:dyDescent="0.2"/>
    <row r="732" ht="22.35" customHeight="1" x14ac:dyDescent="0.2"/>
    <row r="733" ht="22.35" customHeight="1" x14ac:dyDescent="0.2"/>
    <row r="734" ht="22.35" customHeight="1" x14ac:dyDescent="0.2"/>
    <row r="735" ht="22.35" customHeight="1" x14ac:dyDescent="0.2"/>
    <row r="736" ht="22.35" customHeight="1" x14ac:dyDescent="0.2"/>
    <row r="737" ht="22.35" customHeight="1" x14ac:dyDescent="0.2"/>
    <row r="738" ht="22.35" customHeight="1" x14ac:dyDescent="0.2"/>
    <row r="739" ht="22.35" customHeight="1" x14ac:dyDescent="0.2"/>
    <row r="740" ht="22.35" customHeight="1" x14ac:dyDescent="0.2"/>
    <row r="741" ht="22.35" customHeight="1" x14ac:dyDescent="0.2"/>
    <row r="742" ht="22.35" customHeight="1" x14ac:dyDescent="0.2"/>
    <row r="743" ht="22.35" customHeight="1" x14ac:dyDescent="0.2"/>
    <row r="744" ht="22.35" customHeight="1" x14ac:dyDescent="0.2"/>
    <row r="745" ht="22.35" customHeight="1" x14ac:dyDescent="0.2"/>
    <row r="746" ht="22.35" customHeight="1" x14ac:dyDescent="0.2"/>
    <row r="747" ht="22.35" customHeight="1" x14ac:dyDescent="0.2"/>
    <row r="748" ht="22.35" customHeight="1" x14ac:dyDescent="0.2"/>
    <row r="749" ht="22.35" customHeight="1" x14ac:dyDescent="0.2"/>
    <row r="750" ht="22.35" customHeight="1" x14ac:dyDescent="0.2"/>
    <row r="751" ht="22.35" customHeight="1" x14ac:dyDescent="0.2"/>
    <row r="752" ht="22.35" customHeight="1" x14ac:dyDescent="0.2"/>
    <row r="753" ht="22.35" customHeight="1" x14ac:dyDescent="0.2"/>
    <row r="754" ht="22.35" customHeight="1" x14ac:dyDescent="0.2"/>
    <row r="755" ht="22.35" customHeight="1" x14ac:dyDescent="0.2"/>
    <row r="756" ht="22.35" customHeight="1" x14ac:dyDescent="0.2"/>
    <row r="757" ht="22.35" customHeight="1" x14ac:dyDescent="0.2"/>
    <row r="758" ht="22.35" customHeight="1" x14ac:dyDescent="0.2"/>
    <row r="759" ht="22.35" customHeight="1" x14ac:dyDescent="0.2"/>
    <row r="760" ht="22.35" customHeight="1" x14ac:dyDescent="0.2"/>
    <row r="761" ht="22.35" customHeight="1" x14ac:dyDescent="0.2"/>
    <row r="762" ht="22.35" customHeight="1" x14ac:dyDescent="0.2"/>
    <row r="763" ht="22.35" customHeight="1" x14ac:dyDescent="0.2"/>
    <row r="764" ht="22.35" customHeight="1" x14ac:dyDescent="0.2"/>
    <row r="765" ht="22.35" customHeight="1" x14ac:dyDescent="0.2"/>
    <row r="766" ht="22.35" customHeight="1" x14ac:dyDescent="0.2"/>
    <row r="767" ht="22.35" customHeight="1" x14ac:dyDescent="0.2"/>
    <row r="768" ht="22.35" customHeight="1" x14ac:dyDescent="0.2"/>
    <row r="769" ht="22.35" customHeight="1" x14ac:dyDescent="0.2"/>
    <row r="770" ht="22.35" customHeight="1" x14ac:dyDescent="0.2"/>
    <row r="771" ht="22.35" customHeight="1" x14ac:dyDescent="0.2"/>
    <row r="772" ht="22.35" customHeight="1" x14ac:dyDescent="0.2"/>
    <row r="773" ht="22.35" customHeight="1" x14ac:dyDescent="0.2"/>
    <row r="774" ht="22.35" customHeight="1" x14ac:dyDescent="0.2"/>
    <row r="775" ht="22.35" customHeight="1" x14ac:dyDescent="0.2"/>
    <row r="776" ht="22.35" customHeight="1" x14ac:dyDescent="0.2"/>
    <row r="777" ht="22.35" customHeight="1" x14ac:dyDescent="0.2"/>
    <row r="778" ht="22.35" customHeight="1" x14ac:dyDescent="0.2"/>
    <row r="779" ht="22.35" customHeight="1" x14ac:dyDescent="0.2"/>
    <row r="780" ht="22.35" customHeight="1" x14ac:dyDescent="0.2"/>
    <row r="781" ht="22.35" customHeight="1" x14ac:dyDescent="0.2"/>
    <row r="782" ht="22.35" customHeight="1" x14ac:dyDescent="0.2"/>
    <row r="783" ht="22.35" customHeight="1" x14ac:dyDescent="0.2"/>
    <row r="784" ht="22.35" customHeight="1" x14ac:dyDescent="0.2"/>
    <row r="785" ht="22.35" customHeight="1" x14ac:dyDescent="0.2"/>
    <row r="786" ht="22.35" customHeight="1" x14ac:dyDescent="0.2"/>
    <row r="787" ht="22.35" customHeight="1" x14ac:dyDescent="0.2"/>
    <row r="788" ht="22.35" customHeight="1" x14ac:dyDescent="0.2"/>
    <row r="789" ht="22.35" customHeight="1" x14ac:dyDescent="0.2"/>
    <row r="790" ht="22.35" customHeight="1" x14ac:dyDescent="0.2"/>
    <row r="791" ht="22.35" customHeight="1" x14ac:dyDescent="0.2"/>
    <row r="792" ht="22.35" customHeight="1" x14ac:dyDescent="0.2"/>
    <row r="793" ht="22.35" customHeight="1" x14ac:dyDescent="0.2"/>
    <row r="794" ht="22.35" customHeight="1" x14ac:dyDescent="0.2"/>
    <row r="795" ht="22.35" customHeight="1" x14ac:dyDescent="0.2"/>
    <row r="796" ht="22.35" customHeight="1" x14ac:dyDescent="0.2"/>
    <row r="797" ht="22.35" customHeight="1" x14ac:dyDescent="0.2"/>
    <row r="798" ht="22.35" customHeight="1" x14ac:dyDescent="0.2"/>
    <row r="799" ht="22.35" customHeight="1" x14ac:dyDescent="0.2"/>
    <row r="800" ht="22.35" customHeight="1" x14ac:dyDescent="0.2"/>
    <row r="801" ht="22.35" customHeight="1" x14ac:dyDescent="0.2"/>
    <row r="802" ht="22.35" customHeight="1" x14ac:dyDescent="0.2"/>
    <row r="803" ht="22.35" customHeight="1" x14ac:dyDescent="0.2"/>
    <row r="804" ht="22.35" customHeight="1" x14ac:dyDescent="0.2"/>
    <row r="805" ht="22.35" customHeight="1" x14ac:dyDescent="0.2"/>
    <row r="806" ht="22.35" customHeight="1" x14ac:dyDescent="0.2"/>
    <row r="807" ht="22.35" customHeight="1" x14ac:dyDescent="0.2"/>
    <row r="808" ht="22.35" customHeight="1" x14ac:dyDescent="0.2"/>
    <row r="809" ht="22.35" customHeight="1" x14ac:dyDescent="0.2"/>
    <row r="810" ht="22.35" customHeight="1" x14ac:dyDescent="0.2"/>
    <row r="811" ht="22.35" customHeight="1" x14ac:dyDescent="0.2"/>
    <row r="812" ht="22.35" customHeight="1" x14ac:dyDescent="0.2"/>
    <row r="813" ht="22.35" customHeight="1" x14ac:dyDescent="0.2"/>
    <row r="814" ht="22.35" customHeight="1" x14ac:dyDescent="0.2"/>
    <row r="815" ht="22.35" customHeight="1" x14ac:dyDescent="0.2"/>
    <row r="816" ht="22.35" customHeight="1" x14ac:dyDescent="0.2"/>
    <row r="817" ht="22.35" customHeight="1" x14ac:dyDescent="0.2"/>
    <row r="818" ht="22.35" customHeight="1" x14ac:dyDescent="0.2"/>
    <row r="819" ht="22.35" customHeight="1" x14ac:dyDescent="0.2"/>
    <row r="820" ht="22.35" customHeight="1" x14ac:dyDescent="0.2"/>
    <row r="821" ht="22.35" customHeight="1" x14ac:dyDescent="0.2"/>
    <row r="822" ht="22.35" customHeight="1" x14ac:dyDescent="0.2"/>
    <row r="823" ht="22.35" customHeight="1" x14ac:dyDescent="0.2"/>
    <row r="824" ht="22.35" customHeight="1" x14ac:dyDescent="0.2"/>
    <row r="825" ht="22.35" customHeight="1" x14ac:dyDescent="0.2"/>
    <row r="826" ht="22.35" customHeight="1" x14ac:dyDescent="0.2"/>
    <row r="827" ht="22.35" customHeight="1" x14ac:dyDescent="0.2"/>
    <row r="828" ht="22.35" customHeight="1" x14ac:dyDescent="0.2"/>
    <row r="829" ht="22.35" customHeight="1" x14ac:dyDescent="0.2"/>
    <row r="830" ht="22.35" customHeight="1" x14ac:dyDescent="0.2"/>
    <row r="831" ht="22.35" customHeight="1" x14ac:dyDescent="0.2"/>
    <row r="832" ht="22.35" customHeight="1" x14ac:dyDescent="0.2"/>
    <row r="833" ht="22.35" customHeight="1" x14ac:dyDescent="0.2"/>
    <row r="834" ht="22.35" customHeight="1" x14ac:dyDescent="0.2"/>
    <row r="835" ht="22.35" customHeight="1" x14ac:dyDescent="0.2"/>
    <row r="836" ht="22.35" customHeight="1" x14ac:dyDescent="0.2"/>
    <row r="837" ht="22.35" customHeight="1" x14ac:dyDescent="0.2"/>
    <row r="838" ht="22.35" customHeight="1" x14ac:dyDescent="0.2"/>
    <row r="839" ht="22.35" customHeight="1" x14ac:dyDescent="0.2"/>
    <row r="840" ht="22.35" customHeight="1" x14ac:dyDescent="0.2"/>
    <row r="841" ht="22.35" customHeight="1" x14ac:dyDescent="0.2"/>
    <row r="842" ht="22.35" customHeight="1" x14ac:dyDescent="0.2"/>
    <row r="843" ht="22.35" customHeight="1" x14ac:dyDescent="0.2"/>
    <row r="844" ht="22.35" customHeight="1" x14ac:dyDescent="0.2"/>
    <row r="845" ht="22.35" customHeight="1" x14ac:dyDescent="0.2"/>
    <row r="846" ht="22.35" customHeight="1" x14ac:dyDescent="0.2"/>
    <row r="847" ht="22.35" customHeight="1" x14ac:dyDescent="0.2"/>
    <row r="848" ht="22.35" customHeight="1" x14ac:dyDescent="0.2"/>
    <row r="849" ht="22.35" customHeight="1" x14ac:dyDescent="0.2"/>
    <row r="850" ht="22.35" customHeight="1" x14ac:dyDescent="0.2"/>
    <row r="851" ht="22.35" customHeight="1" x14ac:dyDescent="0.2"/>
    <row r="852" ht="22.35" customHeight="1" x14ac:dyDescent="0.2"/>
    <row r="853" ht="22.35" customHeight="1" x14ac:dyDescent="0.2"/>
    <row r="854" ht="22.35" customHeight="1" x14ac:dyDescent="0.2"/>
    <row r="855" ht="22.35" customHeight="1" x14ac:dyDescent="0.2"/>
    <row r="856" ht="22.35" customHeight="1" x14ac:dyDescent="0.2"/>
    <row r="857" ht="22.35" customHeight="1" x14ac:dyDescent="0.2"/>
    <row r="858" ht="22.35" customHeight="1" x14ac:dyDescent="0.2"/>
    <row r="859" ht="22.35" customHeight="1" x14ac:dyDescent="0.2"/>
    <row r="860" ht="22.35" customHeight="1" x14ac:dyDescent="0.2"/>
    <row r="861" ht="22.35" customHeight="1" x14ac:dyDescent="0.2"/>
    <row r="862" ht="22.35" customHeight="1" x14ac:dyDescent="0.2"/>
    <row r="863" ht="22.35" customHeight="1" x14ac:dyDescent="0.2"/>
    <row r="864" ht="22.35" customHeight="1" x14ac:dyDescent="0.2"/>
    <row r="865" ht="22.35" customHeight="1" x14ac:dyDescent="0.2"/>
    <row r="866" ht="22.35" customHeight="1" x14ac:dyDescent="0.2"/>
    <row r="867" ht="22.35" customHeight="1" x14ac:dyDescent="0.2"/>
    <row r="868" ht="22.35" customHeight="1" x14ac:dyDescent="0.2"/>
    <row r="869" ht="22.35" customHeight="1" x14ac:dyDescent="0.2"/>
    <row r="870" ht="22.35" customHeight="1" x14ac:dyDescent="0.2"/>
  </sheetData>
  <mergeCells count="13">
    <mergeCell ref="A1:E1"/>
    <mergeCell ref="A3:E3"/>
    <mergeCell ref="C7:E7"/>
    <mergeCell ref="C8:E8"/>
    <mergeCell ref="C9:E9"/>
    <mergeCell ref="A5:B5"/>
    <mergeCell ref="A62:B62"/>
    <mergeCell ref="D62:E62"/>
    <mergeCell ref="A59:E59"/>
    <mergeCell ref="A56:E56"/>
    <mergeCell ref="A57:E57"/>
    <mergeCell ref="A58:E58"/>
    <mergeCell ref="A60:E60"/>
  </mergeCells>
  <pageMargins left="0.7" right="0.7" top="0.78740157499999996" bottom="0.78740157499999996" header="0.3" footer="0.3"/>
  <pageSetup paperSize="9" orientation="portrait" r:id="rId1"/>
  <headerFooter>
    <oddHeader>&amp;L&amp;"Arial,Fett"&amp;12Anlage 2&amp;"Arial,Standard"&amp;8 (Stand 18.12.2024)</oddHeader>
    <oddFooter>&amp;CSeite &amp;P von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showGridLines="0" view="pageLayout" zoomScaleNormal="100" workbookViewId="0">
      <selection activeCell="F9" sqref="F9"/>
    </sheetView>
  </sheetViews>
  <sheetFormatPr baseColWidth="10" defaultColWidth="11.28515625" defaultRowHeight="12.75" x14ac:dyDescent="0.2"/>
  <cols>
    <col min="1" max="1" width="5.42578125" customWidth="1"/>
    <col min="2" max="2" width="13.140625" customWidth="1"/>
    <col min="3" max="3" width="14.42578125" customWidth="1"/>
    <col min="4" max="4" width="15.140625" customWidth="1"/>
    <col min="5" max="5" width="15" customWidth="1"/>
    <col min="6" max="6" width="16.85546875" customWidth="1"/>
    <col min="7" max="8" width="12" customWidth="1"/>
    <col min="9" max="9" width="13.7109375" customWidth="1"/>
    <col min="10" max="10" width="14.7109375" customWidth="1"/>
  </cols>
  <sheetData>
    <row r="1" spans="1:10" ht="15.75" x14ac:dyDescent="0.25">
      <c r="A1" s="369" t="s">
        <v>162</v>
      </c>
      <c r="B1" s="369"/>
      <c r="C1" s="369"/>
      <c r="D1" s="369"/>
      <c r="E1" s="369"/>
      <c r="F1" s="369"/>
      <c r="G1" s="369"/>
      <c r="H1" s="369"/>
      <c r="I1" s="369"/>
      <c r="J1" s="369"/>
    </row>
    <row r="2" spans="1:10" ht="25.5" customHeight="1" x14ac:dyDescent="0.2">
      <c r="A2" s="374" t="s">
        <v>66</v>
      </c>
      <c r="B2" s="374"/>
      <c r="C2" s="374"/>
      <c r="D2" s="372"/>
      <c r="E2" s="372"/>
      <c r="F2" s="372"/>
      <c r="G2" s="373"/>
      <c r="H2" s="373"/>
      <c r="I2" s="373"/>
      <c r="J2" s="373"/>
    </row>
    <row r="3" spans="1:10" ht="25.5" customHeight="1" x14ac:dyDescent="0.2">
      <c r="A3" s="375" t="s">
        <v>77</v>
      </c>
      <c r="B3" s="375"/>
      <c r="C3" s="375"/>
      <c r="D3" s="373"/>
      <c r="E3" s="373"/>
      <c r="F3" s="373"/>
      <c r="G3" s="373"/>
      <c r="H3" s="373"/>
      <c r="I3" s="373"/>
      <c r="J3" s="373"/>
    </row>
    <row r="4" spans="1:10" ht="25.5" customHeight="1" x14ac:dyDescent="0.2">
      <c r="A4" s="375" t="s">
        <v>81</v>
      </c>
      <c r="B4" s="375"/>
      <c r="C4" s="375"/>
      <c r="D4" s="373"/>
      <c r="E4" s="373"/>
      <c r="F4" s="373"/>
      <c r="G4" s="373"/>
      <c r="H4" s="373"/>
      <c r="I4" s="373"/>
      <c r="J4" s="373"/>
    </row>
    <row r="5" spans="1:10" ht="13.5" customHeight="1" x14ac:dyDescent="0.2">
      <c r="D5" s="80"/>
      <c r="E5" s="80"/>
      <c r="F5" s="80"/>
      <c r="G5" s="80"/>
      <c r="H5" s="80"/>
      <c r="I5" s="80"/>
      <c r="J5" s="80"/>
    </row>
    <row r="6" spans="1:10" ht="39" customHeight="1" x14ac:dyDescent="0.2">
      <c r="A6" s="377" t="s">
        <v>164</v>
      </c>
      <c r="B6" s="378"/>
      <c r="C6" s="378"/>
      <c r="D6" s="378"/>
      <c r="E6" s="378"/>
      <c r="F6" s="378"/>
      <c r="G6" s="378"/>
      <c r="H6" s="378"/>
      <c r="I6" s="378"/>
      <c r="J6" s="379"/>
    </row>
    <row r="8" spans="1:10" ht="61.5" customHeight="1" x14ac:dyDescent="0.2">
      <c r="A8" s="16" t="s">
        <v>93</v>
      </c>
      <c r="B8" s="15" t="s">
        <v>67</v>
      </c>
      <c r="C8" s="15" t="s">
        <v>68</v>
      </c>
      <c r="D8" s="15" t="s">
        <v>69</v>
      </c>
      <c r="E8" s="15" t="s">
        <v>113</v>
      </c>
      <c r="F8" s="92" t="s">
        <v>135</v>
      </c>
      <c r="G8" s="92" t="s">
        <v>115</v>
      </c>
      <c r="H8" s="92" t="s">
        <v>114</v>
      </c>
      <c r="I8" s="93" t="s">
        <v>163</v>
      </c>
      <c r="J8" s="94" t="s">
        <v>153</v>
      </c>
    </row>
    <row r="9" spans="1:10" x14ac:dyDescent="0.2">
      <c r="A9" s="91"/>
      <c r="B9" s="18"/>
      <c r="C9" s="18"/>
      <c r="D9" s="51"/>
      <c r="E9" s="51"/>
      <c r="F9" s="18"/>
      <c r="G9" s="51"/>
      <c r="H9" s="51"/>
      <c r="I9" s="97"/>
      <c r="J9" s="99"/>
    </row>
    <row r="10" spans="1:10" x14ac:dyDescent="0.2">
      <c r="A10" s="91"/>
      <c r="B10" s="18"/>
      <c r="C10" s="18"/>
      <c r="D10" s="18"/>
      <c r="E10" s="18"/>
      <c r="F10" s="18"/>
      <c r="G10" s="18"/>
      <c r="H10" s="18"/>
      <c r="I10" s="97"/>
      <c r="J10" s="100"/>
    </row>
    <row r="11" spans="1:10" ht="15.75" x14ac:dyDescent="0.25">
      <c r="A11" s="91"/>
      <c r="B11" s="18"/>
      <c r="C11" s="18"/>
      <c r="D11" s="18"/>
      <c r="E11" s="18"/>
      <c r="F11" s="18"/>
      <c r="G11" s="18"/>
      <c r="H11" s="18"/>
      <c r="I11" s="97"/>
      <c r="J11" s="101"/>
    </row>
    <row r="12" spans="1:10" x14ac:dyDescent="0.2">
      <c r="A12" s="91"/>
      <c r="B12" s="18"/>
      <c r="C12" s="18"/>
      <c r="D12" s="18"/>
      <c r="E12" s="18"/>
      <c r="F12" s="18"/>
      <c r="G12" s="18"/>
      <c r="H12" s="18"/>
      <c r="I12" s="97"/>
      <c r="J12" s="100"/>
    </row>
    <row r="13" spans="1:10" x14ac:dyDescent="0.2">
      <c r="A13" s="91"/>
      <c r="B13" s="18"/>
      <c r="C13" s="18"/>
      <c r="D13" s="18"/>
      <c r="E13" s="18"/>
      <c r="F13" s="18"/>
      <c r="G13" s="18"/>
      <c r="H13" s="18"/>
      <c r="I13" s="97"/>
      <c r="J13" s="100"/>
    </row>
    <row r="14" spans="1:10" x14ac:dyDescent="0.2">
      <c r="A14" s="91"/>
      <c r="B14" s="18"/>
      <c r="C14" s="18"/>
      <c r="D14" s="18"/>
      <c r="E14" s="18"/>
      <c r="F14" s="18"/>
      <c r="G14" s="18"/>
      <c r="H14" s="18"/>
      <c r="I14" s="97"/>
      <c r="J14" s="100"/>
    </row>
    <row r="15" spans="1:10" x14ac:dyDescent="0.2">
      <c r="A15" s="91"/>
      <c r="B15" s="18"/>
      <c r="C15" s="18"/>
      <c r="D15" s="18"/>
      <c r="E15" s="18"/>
      <c r="F15" s="18"/>
      <c r="G15" s="18"/>
      <c r="H15" s="18"/>
      <c r="I15" s="97"/>
      <c r="J15" s="100"/>
    </row>
    <row r="16" spans="1:10" x14ac:dyDescent="0.2">
      <c r="A16" s="91"/>
      <c r="B16" s="18"/>
      <c r="C16" s="18"/>
      <c r="D16" s="18"/>
      <c r="E16" s="18"/>
      <c r="F16" s="18"/>
      <c r="G16" s="18"/>
      <c r="H16" s="18"/>
      <c r="I16" s="97"/>
      <c r="J16" s="100"/>
    </row>
    <row r="17" spans="1:10" x14ac:dyDescent="0.2">
      <c r="A17" s="95"/>
      <c r="B17" s="47"/>
      <c r="C17" s="47"/>
      <c r="D17" s="47"/>
      <c r="E17" s="47"/>
      <c r="F17" s="47"/>
      <c r="G17" s="47"/>
      <c r="H17" s="47"/>
      <c r="I17" s="98"/>
      <c r="J17" s="102"/>
    </row>
    <row r="18" spans="1:10" x14ac:dyDescent="0.2">
      <c r="A18" s="91"/>
      <c r="B18" s="18"/>
      <c r="C18" s="18"/>
      <c r="D18" s="18"/>
      <c r="E18" s="18"/>
      <c r="F18" s="18"/>
      <c r="G18" s="18"/>
      <c r="H18" s="18"/>
      <c r="I18" s="97"/>
      <c r="J18" s="100"/>
    </row>
    <row r="19" spans="1:10" x14ac:dyDescent="0.2">
      <c r="A19" s="104"/>
      <c r="B19" s="104"/>
      <c r="C19" s="104"/>
      <c r="D19" s="104"/>
      <c r="E19" s="104"/>
      <c r="F19" s="104"/>
      <c r="G19" s="104"/>
      <c r="H19" s="104"/>
      <c r="I19" s="105"/>
      <c r="J19" s="106"/>
    </row>
    <row r="20" spans="1:10" x14ac:dyDescent="0.2">
      <c r="A20" s="107" t="s">
        <v>121</v>
      </c>
      <c r="B20" s="108"/>
      <c r="C20" s="108"/>
      <c r="D20" s="108"/>
      <c r="E20" s="108"/>
      <c r="F20" s="108"/>
      <c r="G20" s="108"/>
      <c r="H20" s="108"/>
      <c r="I20" s="109"/>
      <c r="J20" s="108"/>
    </row>
    <row r="23" spans="1:10" x14ac:dyDescent="0.2">
      <c r="A23" s="96"/>
      <c r="B23" s="96"/>
      <c r="C23" s="96"/>
      <c r="E23" s="96"/>
      <c r="F23" s="96"/>
      <c r="G23" s="96"/>
    </row>
    <row r="24" spans="1:10" ht="12.75" customHeight="1" x14ac:dyDescent="0.2">
      <c r="A24" s="237" t="s">
        <v>319</v>
      </c>
      <c r="B24" s="237"/>
      <c r="C24" s="237"/>
      <c r="D24" s="237"/>
      <c r="E24" s="237" t="s">
        <v>320</v>
      </c>
      <c r="F24" s="237"/>
      <c r="G24" s="237"/>
      <c r="H24" s="237"/>
      <c r="I24" s="237"/>
      <c r="J24" s="237"/>
    </row>
    <row r="25" spans="1:10" ht="12.75" customHeight="1" x14ac:dyDescent="0.2">
      <c r="A25" s="260" t="s">
        <v>105</v>
      </c>
      <c r="B25" s="260"/>
      <c r="C25" s="260"/>
      <c r="D25" s="260"/>
      <c r="E25" s="260"/>
      <c r="F25" s="260"/>
      <c r="G25" s="260"/>
      <c r="H25" s="260"/>
      <c r="I25" s="260"/>
      <c r="J25" s="260"/>
    </row>
    <row r="26" spans="1:10" ht="12.75" customHeight="1" x14ac:dyDescent="0.2">
      <c r="A26" s="370" t="s">
        <v>201</v>
      </c>
      <c r="B26" s="370"/>
      <c r="C26" s="262"/>
      <c r="D26" s="262"/>
      <c r="E26" s="262"/>
      <c r="F26" s="262"/>
      <c r="G26" s="262"/>
      <c r="H26" s="262"/>
      <c r="I26" s="262"/>
      <c r="J26" s="262"/>
    </row>
    <row r="27" spans="1:10" ht="12.75" customHeight="1" x14ac:dyDescent="0.2">
      <c r="A27" s="262"/>
      <c r="B27" s="262"/>
      <c r="C27" s="262"/>
      <c r="D27" s="262"/>
      <c r="E27" s="262"/>
      <c r="F27" s="262"/>
      <c r="G27" s="262"/>
      <c r="H27" s="262"/>
      <c r="I27" s="262"/>
      <c r="J27" s="262"/>
    </row>
    <row r="28" spans="1:10" ht="12.75" customHeight="1" x14ac:dyDescent="0.2">
      <c r="A28" s="376" t="s">
        <v>278</v>
      </c>
      <c r="B28" s="376"/>
      <c r="C28" s="371"/>
      <c r="D28" s="371"/>
      <c r="E28" s="371"/>
      <c r="F28" s="371"/>
      <c r="G28" s="371"/>
      <c r="H28" s="371"/>
      <c r="I28" s="371"/>
      <c r="J28" s="371"/>
    </row>
    <row r="29" spans="1:10" x14ac:dyDescent="0.2">
      <c r="A29" s="370" t="s">
        <v>117</v>
      </c>
      <c r="B29" s="371"/>
      <c r="C29" s="371"/>
      <c r="D29" s="371"/>
      <c r="E29" s="371"/>
      <c r="F29" s="371"/>
      <c r="G29" s="371"/>
      <c r="H29" s="371"/>
      <c r="I29" s="371"/>
      <c r="J29" s="371"/>
    </row>
  </sheetData>
  <mergeCells count="12">
    <mergeCell ref="A1:J1"/>
    <mergeCell ref="A29:J29"/>
    <mergeCell ref="A26:J27"/>
    <mergeCell ref="D2:J2"/>
    <mergeCell ref="D3:J3"/>
    <mergeCell ref="D4:J4"/>
    <mergeCell ref="A2:C2"/>
    <mergeCell ref="A3:C3"/>
    <mergeCell ref="A4:C4"/>
    <mergeCell ref="A28:J28"/>
    <mergeCell ref="A6:J6"/>
    <mergeCell ref="A25:J25"/>
  </mergeCells>
  <pageMargins left="0.7" right="0.7" top="0.78740157499999996" bottom="0.78740157499999996" header="0.3" footer="0.3"/>
  <pageSetup paperSize="9" orientation="landscape" r:id="rId1"/>
  <headerFooter>
    <oddHeader>&amp;L&amp;"Arial,Fett"&amp;12Anlage 3 &amp;"Arial,Standard"&amp;8(Stand 18.12.2024)</oddHeader>
    <oddFooter xml:space="preserve">&amp;CSeite 1 von 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4"/>
  <sheetViews>
    <sheetView showGridLines="0" view="pageLayout" topLeftCell="A5" zoomScaleNormal="100" workbookViewId="0">
      <selection activeCell="F9" sqref="F9"/>
    </sheetView>
  </sheetViews>
  <sheetFormatPr baseColWidth="10" defaultRowHeight="12.75" x14ac:dyDescent="0.2"/>
  <cols>
    <col min="1" max="1" width="20" customWidth="1"/>
    <col min="2" max="2" width="41.5703125" customWidth="1"/>
    <col min="3" max="3" width="19.140625" customWidth="1"/>
  </cols>
  <sheetData>
    <row r="1" spans="1:3" ht="15.75" x14ac:dyDescent="0.25">
      <c r="A1" s="65" t="s">
        <v>70</v>
      </c>
      <c r="B1" s="61"/>
      <c r="C1" s="66"/>
    </row>
    <row r="2" spans="1:3" x14ac:dyDescent="0.2">
      <c r="A2" s="348" t="s">
        <v>89</v>
      </c>
      <c r="B2" s="348"/>
      <c r="C2" s="63"/>
    </row>
    <row r="3" spans="1:3" x14ac:dyDescent="0.2">
      <c r="A3" s="61"/>
      <c r="B3" s="61"/>
      <c r="C3" s="63"/>
    </row>
    <row r="4" spans="1:3" ht="25.5" x14ac:dyDescent="0.2">
      <c r="A4" s="6" t="s">
        <v>71</v>
      </c>
      <c r="B4" s="6" t="s">
        <v>75</v>
      </c>
      <c r="C4" s="10" t="s">
        <v>80</v>
      </c>
    </row>
    <row r="5" spans="1:3" ht="25.5" customHeight="1" x14ac:dyDescent="0.2">
      <c r="A5" s="44"/>
      <c r="B5" s="18"/>
      <c r="C5" s="42"/>
    </row>
    <row r="6" spans="1:3" ht="25.5" customHeight="1" x14ac:dyDescent="0.2">
      <c r="A6" s="44"/>
      <c r="B6" s="18"/>
      <c r="C6" s="42"/>
    </row>
    <row r="7" spans="1:3" ht="25.5" customHeight="1" x14ac:dyDescent="0.2">
      <c r="A7" s="44"/>
      <c r="B7" s="18"/>
      <c r="C7" s="42"/>
    </row>
    <row r="8" spans="1:3" ht="25.5" customHeight="1" x14ac:dyDescent="0.2">
      <c r="A8" s="44"/>
      <c r="B8" s="18"/>
      <c r="C8" s="42"/>
    </row>
    <row r="9" spans="1:3" ht="25.5" customHeight="1" x14ac:dyDescent="0.2">
      <c r="A9" s="44"/>
      <c r="B9" s="18"/>
      <c r="C9" s="42"/>
    </row>
    <row r="10" spans="1:3" ht="25.5" customHeight="1" x14ac:dyDescent="0.2">
      <c r="A10" s="44"/>
      <c r="B10" s="18"/>
      <c r="C10" s="42"/>
    </row>
    <row r="11" spans="1:3" ht="25.5" customHeight="1" x14ac:dyDescent="0.2">
      <c r="A11" s="44"/>
      <c r="B11" s="18"/>
      <c r="C11" s="42"/>
    </row>
    <row r="12" spans="1:3" ht="25.5" customHeight="1" x14ac:dyDescent="0.2">
      <c r="A12" s="44"/>
      <c r="B12" s="18"/>
      <c r="C12" s="42"/>
    </row>
    <row r="13" spans="1:3" ht="25.5" customHeight="1" x14ac:dyDescent="0.2">
      <c r="A13" s="44"/>
      <c r="B13" s="18"/>
      <c r="C13" s="42"/>
    </row>
    <row r="14" spans="1:3" ht="25.5" customHeight="1" x14ac:dyDescent="0.2">
      <c r="A14" s="44"/>
      <c r="B14" s="18"/>
      <c r="C14" s="42"/>
    </row>
    <row r="15" spans="1:3" ht="25.5" customHeight="1" x14ac:dyDescent="0.2">
      <c r="A15" s="44"/>
      <c r="B15" s="18"/>
      <c r="C15" s="42"/>
    </row>
    <row r="16" spans="1:3" ht="25.5" customHeight="1" x14ac:dyDescent="0.2">
      <c r="A16" s="44"/>
      <c r="B16" s="18"/>
      <c r="C16" s="42"/>
    </row>
    <row r="17" spans="1:3" ht="25.5" customHeight="1" x14ac:dyDescent="0.2">
      <c r="A17" s="44"/>
      <c r="B17" s="18"/>
      <c r="C17" s="42"/>
    </row>
    <row r="18" spans="1:3" ht="25.5" customHeight="1" x14ac:dyDescent="0.2">
      <c r="A18" s="44"/>
      <c r="B18" s="18"/>
      <c r="C18" s="42"/>
    </row>
    <row r="19" spans="1:3" ht="25.5" customHeight="1" x14ac:dyDescent="0.2">
      <c r="A19" s="44"/>
      <c r="B19" s="18"/>
      <c r="C19" s="42"/>
    </row>
    <row r="20" spans="1:3" ht="25.5" customHeight="1" x14ac:dyDescent="0.2">
      <c r="A20" s="44"/>
      <c r="B20" s="18"/>
      <c r="C20" s="42"/>
    </row>
    <row r="21" spans="1:3" ht="25.5" customHeight="1" x14ac:dyDescent="0.2">
      <c r="A21" s="44"/>
      <c r="B21" s="18"/>
      <c r="C21" s="42"/>
    </row>
    <row r="22" spans="1:3" ht="25.5" customHeight="1" x14ac:dyDescent="0.2">
      <c r="A22" s="44"/>
      <c r="B22" s="18"/>
      <c r="C22" s="42"/>
    </row>
    <row r="23" spans="1:3" ht="25.5" customHeight="1" x14ac:dyDescent="0.2">
      <c r="A23" s="44"/>
      <c r="B23" s="18"/>
      <c r="C23" s="42"/>
    </row>
    <row r="24" spans="1:3" ht="25.5" customHeight="1" x14ac:dyDescent="0.2">
      <c r="A24" s="44"/>
      <c r="B24" s="18"/>
      <c r="C24" s="42"/>
    </row>
    <row r="25" spans="1:3" ht="25.5" customHeight="1" x14ac:dyDescent="0.2">
      <c r="A25" s="44"/>
      <c r="B25" s="18"/>
      <c r="C25" s="42"/>
    </row>
    <row r="26" spans="1:3" ht="25.5" customHeight="1" thickBot="1" x14ac:dyDescent="0.25">
      <c r="A26" s="45"/>
      <c r="B26" s="47"/>
      <c r="C26" s="48"/>
    </row>
    <row r="27" spans="1:3" ht="25.5" customHeight="1" thickBot="1" x14ac:dyDescent="0.25">
      <c r="A27" s="46" t="s">
        <v>79</v>
      </c>
      <c r="B27" s="383">
        <f>SUM(C5:C26)</f>
        <v>0</v>
      </c>
      <c r="C27" s="384"/>
    </row>
    <row r="28" spans="1:3" x14ac:dyDescent="0.2">
      <c r="A28" s="61"/>
      <c r="B28" s="61"/>
      <c r="C28" s="63"/>
    </row>
    <row r="29" spans="1:3" ht="13.5" customHeight="1" x14ac:dyDescent="0.2">
      <c r="A29" s="382" t="s">
        <v>122</v>
      </c>
      <c r="B29" s="380"/>
      <c r="C29" s="380"/>
    </row>
    <row r="30" spans="1:3" x14ac:dyDescent="0.2">
      <c r="A30" s="380" t="s">
        <v>124</v>
      </c>
      <c r="B30" s="381"/>
      <c r="C30" s="381"/>
    </row>
    <row r="31" spans="1:3" x14ac:dyDescent="0.2">
      <c r="A31" s="150" t="s">
        <v>123</v>
      </c>
      <c r="B31" s="149"/>
      <c r="C31" s="149"/>
    </row>
    <row r="33" spans="1:3" x14ac:dyDescent="0.2">
      <c r="A33" s="348" t="s">
        <v>120</v>
      </c>
      <c r="B33" s="348"/>
      <c r="C33" s="348"/>
    </row>
    <row r="34" spans="1:3" x14ac:dyDescent="0.2">
      <c r="A34" t="s">
        <v>35</v>
      </c>
      <c r="B34" t="s">
        <v>321</v>
      </c>
    </row>
  </sheetData>
  <sheetProtection algorithmName="SHA-512" hashValue="P7jvPrBWKq6nfycJa2PoX697EMGsLabmUidx7oWdJGbCTEnAJvF+h2+sHyUCkPSPXiftdwyXehNFEWjNYbA+Wg==" saltValue="FHaJf11WM5hZnA76FIeQdQ==" spinCount="100000" sheet="1" objects="1" scenarios="1"/>
  <mergeCells count="5">
    <mergeCell ref="A33:C33"/>
    <mergeCell ref="A30:C30"/>
    <mergeCell ref="A29:C29"/>
    <mergeCell ref="B27:C27"/>
    <mergeCell ref="A2:B2"/>
  </mergeCells>
  <pageMargins left="0.7" right="0.7" top="0.78740157499999996" bottom="0.78740157499999996" header="0.3" footer="0.3"/>
  <pageSetup paperSize="9" orientation="portrait" r:id="rId1"/>
  <headerFooter>
    <oddHeader>&amp;L&amp;"Arial,Fett"&amp;12Anlage 4&amp;"Arial,Standard"&amp;8 (Stand 18.12.2024)</oddHeader>
    <oddFooter>&amp;CSeite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524F6-2349-4F72-9C17-B0CFD6225D5A}">
  <dimension ref="A1:B20"/>
  <sheetViews>
    <sheetView zoomScaleNormal="100" workbookViewId="0">
      <selection activeCell="F9" sqref="F9"/>
    </sheetView>
  </sheetViews>
  <sheetFormatPr baseColWidth="10" defaultRowHeight="12.75" x14ac:dyDescent="0.2"/>
  <cols>
    <col min="1" max="1" width="38.140625" style="192" customWidth="1"/>
    <col min="2" max="2" width="48.7109375" style="192" customWidth="1"/>
    <col min="3" max="16384" width="11.42578125" style="192"/>
  </cols>
  <sheetData>
    <row r="1" spans="1:2" x14ac:dyDescent="0.2">
      <c r="A1" s="192" t="s">
        <v>279</v>
      </c>
    </row>
    <row r="3" spans="1:2" x14ac:dyDescent="0.2">
      <c r="A3" s="192" t="s">
        <v>284</v>
      </c>
    </row>
    <row r="5" spans="1:2" x14ac:dyDescent="0.2">
      <c r="A5" s="194" t="s">
        <v>280</v>
      </c>
    </row>
    <row r="6" spans="1:2" ht="51" x14ac:dyDescent="0.2">
      <c r="A6" s="232" t="s">
        <v>305</v>
      </c>
    </row>
    <row r="8" spans="1:2" x14ac:dyDescent="0.2">
      <c r="A8" s="194" t="s">
        <v>281</v>
      </c>
    </row>
    <row r="9" spans="1:2" ht="89.25" x14ac:dyDescent="0.2">
      <c r="A9" s="196" t="s">
        <v>282</v>
      </c>
    </row>
    <row r="11" spans="1:2" x14ac:dyDescent="0.2">
      <c r="A11" s="194" t="s">
        <v>307</v>
      </c>
    </row>
    <row r="12" spans="1:2" ht="51" x14ac:dyDescent="0.2">
      <c r="A12" s="232" t="s">
        <v>306</v>
      </c>
    </row>
    <row r="14" spans="1:2" x14ac:dyDescent="0.2">
      <c r="A14" s="194" t="s">
        <v>308</v>
      </c>
    </row>
    <row r="15" spans="1:2" ht="63.75" x14ac:dyDescent="0.2">
      <c r="A15" s="232" t="s">
        <v>311</v>
      </c>
      <c r="B15" s="233" t="s">
        <v>310</v>
      </c>
    </row>
    <row r="17" spans="1:1" ht="76.5" x14ac:dyDescent="0.2">
      <c r="A17" s="202" t="s">
        <v>285</v>
      </c>
    </row>
    <row r="19" spans="1:1" x14ac:dyDescent="0.2">
      <c r="A19" s="194" t="s">
        <v>283</v>
      </c>
    </row>
    <row r="20" spans="1:1" ht="51" x14ac:dyDescent="0.2">
      <c r="A20" s="232" t="s">
        <v>309</v>
      </c>
    </row>
  </sheetData>
  <sheetProtection algorithmName="SHA-512" hashValue="iMMRX9mGq+kywHzT4nXdq2zvBYa+EXxkTLg6mgDUo0yZdV1+SXmYGaWtvQUDV2W/YvzeVBXAMydG0sQTHXWKFw==" saltValue="rcw+V3u5P2/W9sEX0sOEow==" spinCount="100000" sheet="1" objects="1" scenarios="1"/>
  <printOptions gridLines="1"/>
  <pageMargins left="0.70866141732283472" right="0.70866141732283472" top="0.78740157480314965" bottom="0.78740157480314965" header="0.31496062992125984" footer="0.31496062992125984"/>
  <pageSetup paperSize="9" orientation="portrait" r:id="rId1"/>
  <headerFooter>
    <oddHeader>&amp;L&amp;8(Stand: 19.11.2024)</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Antrag</vt:lpstr>
      <vt:lpstr>Anlage 1 a</vt:lpstr>
      <vt:lpstr>Anlage 1 b</vt:lpstr>
      <vt:lpstr>Anlage 1 c</vt:lpstr>
      <vt:lpstr>Zusammenfassung</vt:lpstr>
      <vt:lpstr>Anlage 2</vt:lpstr>
      <vt:lpstr>Anlage 3</vt:lpstr>
      <vt:lpstr>Anlage 4 </vt:lpstr>
      <vt:lpstr>Hinweise Anlage 3</vt:lpstr>
      <vt:lpstr>Hinweise</vt:lpstr>
      <vt:lpstr> Tabelle Antrag</vt:lpstr>
      <vt:lpstr>Tabelle SK</vt:lpstr>
      <vt:lpstr>Antrag!Druckbereich</vt:lpstr>
    </vt:vector>
  </TitlesOfParts>
  <Company>AOK PLUS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Groth, Kristina</dc:creator>
  <cp:lastModifiedBy>Kämpfe, Cindy</cp:lastModifiedBy>
  <cp:lastPrinted>2025-01-16T12:33:32Z</cp:lastPrinted>
  <dcterms:created xsi:type="dcterms:W3CDTF">2019-10-08T07:39:05Z</dcterms:created>
  <dcterms:modified xsi:type="dcterms:W3CDTF">2025-02-13T11:31:48Z</dcterms:modified>
</cp:coreProperties>
</file>