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J:\GFB_Versorgung\8_GB_Pfl_HKP\818_Team_V\BY\Förderung ambulanter Hospizdienste nach § 39a Abs. 2 SGB V\Aufgabenübernahme IKK classic\"/>
    </mc:Choice>
  </mc:AlternateContent>
  <xr:revisionPtr revIDLastSave="0" documentId="13_ncr:1_{3842DCF3-351D-45B2-9D9D-C2CD687D9957}" xr6:coauthVersionLast="47" xr6:coauthVersionMax="47" xr10:uidLastSave="{00000000-0000-0000-0000-000000000000}"/>
  <bookViews>
    <workbookView xWindow="-120" yWindow="-120" windowWidth="29040" windowHeight="17640" xr2:uid="{00000000-000D-0000-FFFF-FFFF00000000}"/>
  </bookViews>
  <sheets>
    <sheet name="Antrag" sheetId="1" r:id="rId1"/>
    <sheet name="Anlage 1 a" sheetId="2" r:id="rId2"/>
    <sheet name="Anlage 1 b" sheetId="3" r:id="rId3"/>
    <sheet name="Anlage 1 c" sheetId="4" r:id="rId4"/>
    <sheet name="Zusammenfassung" sheetId="7" r:id="rId5"/>
    <sheet name="Anlage 2" sheetId="5" r:id="rId6"/>
    <sheet name="Anlage 3" sheetId="6" r:id="rId7"/>
    <sheet name="Hinweise Anlage 3" sheetId="11" r:id="rId8"/>
    <sheet name="Anlage 4 " sheetId="8" r:id="rId9"/>
    <sheet name=" Tabelle Antrag" sheetId="9" state="hidden" r:id="rId10"/>
    <sheet name="Tabelle SK" sheetId="10" state="hidden" r:id="rId11"/>
    <sheet name="Hinweise" sheetId="12" r:id="rId1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4" l="1"/>
  <c r="Z2" i="10"/>
  <c r="H2" i="9" l="1"/>
  <c r="G2" i="9"/>
  <c r="P2" i="9"/>
  <c r="O2" i="9"/>
  <c r="N2" i="9"/>
  <c r="M2" i="9"/>
  <c r="E2" i="10"/>
  <c r="D2" i="10"/>
  <c r="C2" i="10"/>
  <c r="B2" i="10"/>
  <c r="A2" i="10"/>
  <c r="AH1" i="10"/>
  <c r="AG1" i="10"/>
  <c r="AF9" i="10"/>
  <c r="AF1" i="10"/>
  <c r="AL2" i="10"/>
  <c r="AK2" i="10"/>
  <c r="AJ2" i="10"/>
  <c r="AH2" i="10"/>
  <c r="AG2" i="10"/>
  <c r="AF2" i="10"/>
  <c r="AE2" i="10"/>
  <c r="AD2" i="10"/>
  <c r="AC2" i="10"/>
  <c r="AB2" i="10"/>
  <c r="AA2" i="10"/>
  <c r="Y2" i="10"/>
  <c r="X2" i="10"/>
  <c r="W2" i="10"/>
  <c r="V2" i="10"/>
  <c r="U2" i="10"/>
  <c r="T2" i="10"/>
  <c r="S2" i="10"/>
  <c r="R2" i="10"/>
  <c r="Q2" i="10"/>
  <c r="P2" i="10"/>
  <c r="O2" i="10"/>
  <c r="N2" i="10"/>
  <c r="M2" i="10"/>
  <c r="L2" i="10"/>
  <c r="K2" i="10"/>
  <c r="J2" i="10"/>
  <c r="G2" i="10"/>
  <c r="H2" i="10"/>
  <c r="I2" i="10"/>
  <c r="AA2" i="9"/>
  <c r="B18" i="7"/>
  <c r="B12" i="7"/>
  <c r="V2" i="9" l="1"/>
  <c r="AK2" i="9"/>
  <c r="AI2" i="9"/>
  <c r="AH2" i="9"/>
  <c r="AG2" i="9"/>
  <c r="AF2" i="9"/>
  <c r="Z2" i="9"/>
  <c r="Y2" i="9"/>
  <c r="W2" i="9"/>
  <c r="U2" i="9" l="1"/>
  <c r="S2" i="9"/>
  <c r="Q2" i="9"/>
  <c r="L2" i="9"/>
  <c r="K2" i="9"/>
  <c r="J2" i="9"/>
  <c r="I2" i="9"/>
  <c r="F2" i="9"/>
  <c r="E2" i="9"/>
  <c r="D2" i="9"/>
  <c r="C2" i="9"/>
  <c r="B2" i="9"/>
  <c r="A2" i="9"/>
  <c r="X2" i="9" l="1"/>
  <c r="B6" i="4" l="1"/>
  <c r="F2" i="10" s="1"/>
  <c r="B31" i="4"/>
  <c r="AI2" i="10" s="1"/>
  <c r="B27" i="4" l="1"/>
  <c r="B23" i="4" s="1"/>
  <c r="B18" i="4"/>
  <c r="B12" i="4"/>
  <c r="B36" i="4" l="1"/>
  <c r="B9" i="7"/>
  <c r="R2" i="9" s="1"/>
  <c r="B3" i="7" l="1"/>
  <c r="AM2" i="10"/>
  <c r="AJ2" i="9"/>
  <c r="T2" i="9"/>
  <c r="AL2" i="9" s="1"/>
  <c r="B7" i="7"/>
  <c r="C64" i="2" l="1"/>
  <c r="F78" i="2"/>
  <c r="E78" i="2"/>
  <c r="E79" i="2" l="1"/>
  <c r="C9" i="3" l="1"/>
  <c r="B27" i="8" l="1"/>
  <c r="B75" i="2" l="1"/>
  <c r="B64" i="2"/>
  <c r="A78" i="2" l="1"/>
  <c r="AB2" i="9" s="1"/>
  <c r="C15" i="3" l="1"/>
  <c r="C20" i="3" s="1"/>
  <c r="B2" i="7" l="1"/>
  <c r="C75" i="2"/>
  <c r="AE2" i="9" s="1"/>
  <c r="C78" i="2"/>
  <c r="AC2" i="9" s="1"/>
  <c r="B1" i="7" l="1"/>
  <c r="B4" i="7" s="1"/>
  <c r="AN2" i="10" s="1"/>
  <c r="AO2" i="10" s="1"/>
  <c r="E80" i="2"/>
  <c r="AD2" i="9" s="1"/>
</calcChain>
</file>

<file path=xl/sharedStrings.xml><?xml version="1.0" encoding="utf-8"?>
<sst xmlns="http://schemas.openxmlformats.org/spreadsheetml/2006/main" count="458" uniqueCount="389">
  <si>
    <t>Antrag an:</t>
  </si>
  <si>
    <t xml:space="preserve">Angaben zu den Fördervoraussetzungen entsprechend der Rahmenvereinbarung </t>
  </si>
  <si>
    <t>nach § 39 a Abs. 2 Satz 8 SGB V</t>
  </si>
  <si>
    <t xml:space="preserve">I.) Allgemeine Angaben </t>
  </si>
  <si>
    <t>Name des ambulanten 
Hospizdienstes (AHD)</t>
  </si>
  <si>
    <t>Straße</t>
  </si>
  <si>
    <t xml:space="preserve">Straße
</t>
  </si>
  <si>
    <t>Ansprechpartner</t>
  </si>
  <si>
    <t>weitere Zweigstellen</t>
  </si>
  <si>
    <t xml:space="preserve">Rechtsform
</t>
  </si>
  <si>
    <t xml:space="preserve">Träger des AHD
</t>
  </si>
  <si>
    <t>E-Mail-Adresse</t>
  </si>
  <si>
    <t xml:space="preserve">E-Mail
</t>
  </si>
  <si>
    <t xml:space="preserve">Kontoinhaber
</t>
  </si>
  <si>
    <t xml:space="preserve">Bankinstitut
</t>
  </si>
  <si>
    <t xml:space="preserve">IBAN
</t>
  </si>
  <si>
    <t xml:space="preserve">BIC
</t>
  </si>
  <si>
    <t xml:space="preserve">
</t>
  </si>
  <si>
    <t>II.) Angaben zur verantwortlichen Kraft nach § 4 der Rahmenvereinbarung</t>
  </si>
  <si>
    <t>1.) Die palliativpflegerische Beratung und Gewinnung, Schulung und Koodination der 
     Ehrenamtlichen unter ständiger Verantwortung der Fachkraft/Fachkräfte ist gewährleistet, 
     wenn folgende Voraussetzungen erfüllt werden:</t>
  </si>
  <si>
    <t>b) eine mindestens dreijährige hauptberufliche Tätigkeit in ihrem Beruf nach erteilter Erlaubnis nach a)</t>
  </si>
  <si>
    <t xml:space="preserve">     Bitte Nachweis beifügen, soweit noch nicht vorgelegt.</t>
  </si>
  <si>
    <t>Fest angestellte Fachkraft/Fachkräfte (welche die Voraussetzungen nach a-e erfüllen)</t>
  </si>
  <si>
    <t>Name, Vorname</t>
  </si>
  <si>
    <t xml:space="preserve">Bitte namentlich benennen: </t>
  </si>
  <si>
    <t>IV.) Dokumentationssystem nach § 3 Abs. 4 der Rahmenvereinbarung</t>
  </si>
  <si>
    <r>
      <t xml:space="preserve">      </t>
    </r>
    <r>
      <rPr>
        <i/>
        <sz val="8"/>
        <color theme="1"/>
        <rFont val="Arial"/>
        <family val="2"/>
      </rPr>
      <t>Muster bitte beifügen, soweit noch nicht vorliegt</t>
    </r>
  </si>
  <si>
    <t>V.) Angaben zur Berechnung der Fördersumme nach § 5 der Rahmenvereinbarung</t>
  </si>
  <si>
    <r>
      <t xml:space="preserve">●  für die Einzelaufstellung der qualifizierten, zum 31.12. des Vorjahres einsatzbereiten ehrenamtlichen 
    Hospizhelfer: </t>
    </r>
    <r>
      <rPr>
        <b/>
        <sz val="10"/>
        <color theme="1"/>
        <rFont val="Arial"/>
        <family val="2"/>
      </rPr>
      <t>Anlage 2</t>
    </r>
    <r>
      <rPr>
        <sz val="10"/>
        <color theme="1"/>
        <rFont val="Arial"/>
        <family val="2"/>
      </rPr>
      <t xml:space="preserve"> ausfüllen</t>
    </r>
  </si>
  <si>
    <t>●  Sterbebegleitung geleistet haben,</t>
  </si>
  <si>
    <t>●  die kontinuierliche Praxisbegleitung/Supervision unserer Ehrenamtlichen gewährleisten,</t>
  </si>
  <si>
    <t xml:space="preserve">●  Maßnahmen zur Sicherung der Qualität festlegen und diese durchführen,   </t>
  </si>
  <si>
    <t>●  über eigene Räumlichkeiten verfügen</t>
  </si>
  <si>
    <t xml:space="preserve">sowie, dass in den </t>
  </si>
  <si>
    <t>Der AHD gewährt jederzeit eine Einsichtnahme in die Übersicht der qualifizierten, ehrenamtlichen Personen.</t>
  </si>
  <si>
    <t>Die Richtigkeit der Angaben wird bestätigt.</t>
  </si>
  <si>
    <t>Ort, Datum</t>
  </si>
  <si>
    <t>Angaben zur Berechnung der Fördersumme nach § 5 der Rahmenvereinbarung</t>
  </si>
  <si>
    <t>Personalkosten</t>
  </si>
  <si>
    <t>Vorjahr</t>
  </si>
  <si>
    <t>retrospektiv</t>
  </si>
  <si>
    <t>Fortbildungsthema</t>
  </si>
  <si>
    <t>Kosten</t>
  </si>
  <si>
    <t>Summe retrospektive Personalkosten</t>
  </si>
  <si>
    <t>Anzahl fest angestellte, hauptamtliche Fachkräfte (VZÄ)</t>
  </si>
  <si>
    <t>Summe 
Fortbildungs-
kosten</t>
  </si>
  <si>
    <t>Summe 
Supervisions-
kosten</t>
  </si>
  <si>
    <t>1 Bitte geben Sie die Bankverbindung an, die im Zusammenhang mit Ihrem Institutionskennzeichen (IK) gespeichert ist.</t>
  </si>
  <si>
    <t>__________________</t>
  </si>
  <si>
    <t xml:space="preserve">Erstbefähigungskurse
</t>
  </si>
  <si>
    <t>Pauschale Förderung für Fortbildung der Ehrenamtlichen</t>
  </si>
  <si>
    <t>Anzahl der einsatzbereiten, 
qualifizierten ehrenamtlichen Personen (am 31.12. des Vorjahres)</t>
  </si>
  <si>
    <t>Ehrenamtliche = Summe 1</t>
  </si>
  <si>
    <t>Ehrenamtliche = Summe 2</t>
  </si>
  <si>
    <t xml:space="preserve">Gesamt Ehrenamtliche </t>
  </si>
  <si>
    <r>
      <rPr>
        <b/>
        <sz val="10"/>
        <color theme="1"/>
        <rFont val="Arial"/>
        <family val="2"/>
      </rPr>
      <t>3. Kosten für die Räumlichkeiten des ambulanten Hospizdienstes</t>
    </r>
    <r>
      <rPr>
        <sz val="10"/>
        <color theme="1"/>
        <rFont val="Arial"/>
        <family val="2"/>
      </rPr>
      <t xml:space="preserve">
</t>
    </r>
  </si>
  <si>
    <t xml:space="preserve">4. Kosten für notwendige Versicherungen
</t>
  </si>
  <si>
    <t xml:space="preserve">1. Fahrkosten
</t>
  </si>
  <si>
    <t xml:space="preserve">▪ Fahrt- und Übernachtungs-/ Bewirtungskosten (z. B. Befähigungskurse bzw. 
  Supervision der Ehrenamtlichen)
</t>
  </si>
  <si>
    <t xml:space="preserve">▪ Reinigungskosten 
</t>
  </si>
  <si>
    <t xml:space="preserve">▪ Energiekosten
</t>
  </si>
  <si>
    <t xml:space="preserve">▪ sonstige Versicherungen (bitte einzeln benennen)
</t>
  </si>
  <si>
    <t>Unterschrift</t>
  </si>
  <si>
    <t xml:space="preserve">Datum </t>
  </si>
  <si>
    <t xml:space="preserve">Summe Personal- und Fortbildungskosten der Fachkräfte (Anlage 1 a)
</t>
  </si>
  <si>
    <t xml:space="preserve">Summe der Kosten für Ehrenamtliche (Anlage 1 b)
</t>
  </si>
  <si>
    <r>
      <t xml:space="preserve">Anzahl der einsatzbereiten, qualifizierten ehrenamtlichen Personen 
</t>
    </r>
    <r>
      <rPr>
        <sz val="8"/>
        <color theme="1"/>
        <rFont val="Arial"/>
        <family val="2"/>
      </rPr>
      <t xml:space="preserve">(am 31.12 des Vorjahr)
</t>
    </r>
    <r>
      <rPr>
        <sz val="10"/>
        <color theme="1"/>
        <rFont val="Arial"/>
        <family val="2"/>
      </rPr>
      <t xml:space="preserve">
</t>
    </r>
  </si>
  <si>
    <t xml:space="preserve">Einverständniserklärung zur Datenweitergabe </t>
  </si>
  <si>
    <t>Ambulanter Hospizdienst:</t>
  </si>
  <si>
    <t>Name</t>
  </si>
  <si>
    <t xml:space="preserve">Vorname </t>
  </si>
  <si>
    <t>Geburtsdatum</t>
  </si>
  <si>
    <t>Übersicht geringfügige Wirtschaftsgüter (GWG)</t>
  </si>
  <si>
    <t>Datum 
der Anschaffung</t>
  </si>
  <si>
    <t xml:space="preserve">Datum                                                            Unterschrift des ambulanten Hospizdienstes                      </t>
  </si>
  <si>
    <t>Ehrenamtliche = Summe 1 + 2</t>
  </si>
  <si>
    <t xml:space="preserve">Anzahl der festangestellten, hauptamtlichen Fachkräfte (Vorjahr)
</t>
  </si>
  <si>
    <t>Datum                                                                  Unterschrift des ambulanten Hospizdienstes</t>
  </si>
  <si>
    <t xml:space="preserve">Datum                                                                          Unterschrift des ambulanten Hospizdienstes </t>
  </si>
  <si>
    <r>
      <t xml:space="preserve">AHD besteht seit:
</t>
    </r>
    <r>
      <rPr>
        <sz val="8"/>
        <color theme="1"/>
        <rFont val="Arial"/>
        <family val="2"/>
      </rPr>
      <t>bei Erstantrag bitte Nachweis beifügen</t>
    </r>
  </si>
  <si>
    <t>Benennung des Wirtschaftsgutes</t>
  </si>
  <si>
    <t xml:space="preserve">Name Hospizdienst: </t>
  </si>
  <si>
    <t>Straße:</t>
  </si>
  <si>
    <t>seit wann 
im Einsatz</t>
  </si>
  <si>
    <t xml:space="preserve">SUMME </t>
  </si>
  <si>
    <t>Preis in €</t>
  </si>
  <si>
    <t>PLZ Ort:</t>
  </si>
  <si>
    <t>Zusammenarbeit mit:</t>
  </si>
  <si>
    <t>stationärem Hospiz</t>
  </si>
  <si>
    <t>Der vollständig ausgefüllte Antrag auf Förderung nach § 39 a Abs. 2 SGB V, inklusive aller benötigten 
Nachweise, ist bis zum 31.03. des laufenden Kalenderjahres an die Krankenkassen bzw. die von ihnen bestimmten Stellen zu richten.</t>
  </si>
  <si>
    <t>Supervision(en)</t>
  </si>
  <si>
    <t>Hiermit willigen wir in die Übermittlung der Förderdaten * an die Landesdirektion Sachsen ein. Zweck der Übermittlung ist die Bearbeitung des Antrages nach der Richtlinie des Sächsischen Staatsministeriums für Soziales und Verbraucherschutz zur Förderung der Gesundheit, Prävention, Beratung sowie Hospiz- und Palliativversorgung (RL Gesundheit und Versorgung) vom 13.09.2018.</t>
  </si>
  <si>
    <t>* Eine Weiterleitung entfällt, wenn der Hospizdienst die Anlage Kosten- und Finanzierungsblatt 
  ambulante Hospizarbeit nicht mit dem Antrag einreicht. Eine Nachforderung durch die Kranken-             
  kassen erfolgt nicht.</t>
  </si>
  <si>
    <t>(+ Datum der Fortbildung)</t>
  </si>
  <si>
    <t>Förderfähige Kosten für einsatzbereite qualifizierte Ehrenamtliche</t>
  </si>
  <si>
    <t xml:space="preserve">▪ Inventarversicherung
</t>
  </si>
  <si>
    <t>(siehe Anlage 1 c - Büromöbel)</t>
  </si>
  <si>
    <t>Auflistung der qualifizierten (mit Befähigungsnachweis), zum 31.12. des Vorjahres einsatzbereiten Ehrenamtlichen</t>
  </si>
  <si>
    <t>1.</t>
  </si>
  <si>
    <t>2.</t>
  </si>
  <si>
    <t>Nr.</t>
  </si>
  <si>
    <t>Anzahl der Teilnehmer</t>
  </si>
  <si>
    <t>lfd. Jahr</t>
  </si>
  <si>
    <t>________________________                                 ______________________________________________</t>
  </si>
  <si>
    <t>______________________                              _________________________________________</t>
  </si>
  <si>
    <r>
      <t xml:space="preserve">Anzahl der durch </t>
    </r>
    <r>
      <rPr>
        <sz val="10"/>
        <rFont val="Arial"/>
        <family val="2"/>
      </rPr>
      <t>Ehrenamtliche</t>
    </r>
    <r>
      <rPr>
        <sz val="10"/>
        <color theme="1"/>
        <rFont val="Arial"/>
        <family val="2"/>
      </rPr>
      <t xml:space="preserve"> im Krankenhaus begonnene sowie abgeschlossene Sterbebegleitungen (Vorjahr)*
</t>
    </r>
  </si>
  <si>
    <t>____________________                                                 ____________________________________</t>
  </si>
  <si>
    <r>
      <rPr>
        <b/>
        <sz val="10"/>
        <rFont val="Arial"/>
        <family val="2"/>
      </rPr>
      <t>prospektiv</t>
    </r>
    <r>
      <rPr>
        <sz val="10"/>
        <color theme="1"/>
        <rFont val="Arial"/>
        <family val="2"/>
      </rPr>
      <t xml:space="preserve"> (ggf. für Koordinatoren, welche ihre Tätigkeit im lfd. Förderjahr beginnen)</t>
    </r>
    <r>
      <rPr>
        <sz val="10"/>
        <rFont val="Arial"/>
        <family val="2"/>
      </rPr>
      <t xml:space="preserve">
</t>
    </r>
  </si>
  <si>
    <t>Gesamt</t>
  </si>
  <si>
    <t>●  eine sachgerechte und kontinuierliche Dokumentation beim sterbenden Menschen führen,</t>
  </si>
  <si>
    <t>Summe prospektive Personalkosten</t>
  </si>
  <si>
    <r>
      <t>Gesamtzahl der</t>
    </r>
    <r>
      <rPr>
        <b/>
        <sz val="10"/>
        <color theme="1"/>
        <rFont val="Arial"/>
        <family val="2"/>
      </rPr>
      <t xml:space="preserve"> </t>
    </r>
    <r>
      <rPr>
        <sz val="10"/>
        <color theme="1"/>
        <rFont val="Arial"/>
        <family val="2"/>
      </rPr>
      <t xml:space="preserve">durch </t>
    </r>
    <r>
      <rPr>
        <sz val="10"/>
        <rFont val="Arial"/>
        <family val="2"/>
      </rPr>
      <t xml:space="preserve">Ehrenamtliche </t>
    </r>
    <r>
      <rPr>
        <sz val="10"/>
        <color theme="1"/>
        <rFont val="Arial"/>
        <family val="2"/>
      </rPr>
      <t xml:space="preserve">geleisteten Sterbebegleitungen </t>
    </r>
    <r>
      <rPr>
        <sz val="8"/>
        <color theme="1"/>
        <rFont val="Arial"/>
        <family val="2"/>
      </rPr>
      <t xml:space="preserve">(Vorjahr)
</t>
    </r>
    <r>
      <rPr>
        <sz val="10"/>
        <color theme="1"/>
        <rFont val="Arial"/>
        <family val="2"/>
      </rPr>
      <t xml:space="preserve">
</t>
    </r>
  </si>
  <si>
    <r>
      <t xml:space="preserve">Gesamtzahl der durch </t>
    </r>
    <r>
      <rPr>
        <sz val="10"/>
        <rFont val="Arial"/>
        <family val="2"/>
      </rPr>
      <t>Ehrenamtliche abg</t>
    </r>
    <r>
      <rPr>
        <sz val="10"/>
        <color theme="1"/>
        <rFont val="Arial"/>
        <family val="2"/>
      </rPr>
      <t xml:space="preserve">eschlossenen Sterbebegleitungen (Vorjahr)
</t>
    </r>
  </si>
  <si>
    <t>______________________________________________________________________________________________________________________________________</t>
  </si>
  <si>
    <t xml:space="preserve">Sind in den Gesamtkosten, Kosten enthalten, die nach dem Versterben des Versicherten entstanden sind? Wenn ja, sind die jeweiligen Kosten anzugeben, sonsten ist der Wert "0" zu erfassen. </t>
  </si>
  <si>
    <t>und</t>
  </si>
  <si>
    <t>Gesamt-
summe 
Personalkosten</t>
  </si>
  <si>
    <t xml:space="preserve">Die Einsatzbereitschaft wird zum </t>
  </si>
  <si>
    <t>erklärt.</t>
  </si>
  <si>
    <t>2. Neue Ehrenamtliche bitte kennzeichnen.</t>
  </si>
  <si>
    <t>3. Zertifikate der Ehrenamtlichen, welche erstmalig zum Einsatz kommen, sind dem Antrag beizufügen.</t>
  </si>
  <si>
    <t>Krankenkasse</t>
  </si>
  <si>
    <t xml:space="preserve">Ende der 
Sterbebe-gleitung </t>
  </si>
  <si>
    <t>Beginn der 
Sterbebe-gleitung</t>
  </si>
  <si>
    <t xml:space="preserve">Datum                                                                               Unterschrift des ambulanten Hospizdienstes </t>
  </si>
  <si>
    <t>3. Dieser Nachweis kann auch in anderer geeigneter Form erfolgen, wenn alle Angaben aus der oben aufgeführten Tabelle enthalten sind.</t>
  </si>
  <si>
    <t>________________________________</t>
  </si>
  <si>
    <t>___________________________________________</t>
  </si>
  <si>
    <t>_____________________                                               _____________________________________</t>
  </si>
  <si>
    <t xml:space="preserve"> Datum                                                                             Unterschrift des ambulanten Hospizdienstes      </t>
  </si>
  <si>
    <t xml:space="preserve">                                               Unterschrift des ambulanten Hospizdienst</t>
  </si>
  <si>
    <t>Hier keine Eingaben vornehmen!</t>
  </si>
  <si>
    <t xml:space="preserve">1. Das beantragte Wirtschaftsgut ist einzeln aufzuführen. </t>
  </si>
  <si>
    <t>3. Bei Sammelrechnungen sind die jeweiligen Wirtschaftsgüter zu kennzeichnen.</t>
  </si>
  <si>
    <t>2. Der Nachweis bzw. die Rechnung für das benannte Wirtschaftsgut ist dem Antrag beizufügen.</t>
  </si>
  <si>
    <t>●  Teil einer vernetzten Versorgungsstruktur im regionalen Gesundheits- und Sozialsystem sind</t>
  </si>
  <si>
    <t>▪ Betriebskosten PKW</t>
  </si>
  <si>
    <t>▪ Fachliteratur</t>
  </si>
  <si>
    <t xml:space="preserve">▪ Haftpflichtversicherung für die Ehrenamtlichen
</t>
  </si>
  <si>
    <t xml:space="preserve">▪ Dienstreisekostenversicherung
</t>
  </si>
  <si>
    <t>▪ Desinfektionsmittel</t>
  </si>
  <si>
    <t>▪ Masken</t>
  </si>
  <si>
    <t>▪ Schutzbekleidung</t>
  </si>
  <si>
    <r>
      <rPr>
        <b/>
        <sz val="10"/>
        <rFont val="Arial"/>
        <family val="2"/>
      </rPr>
      <t xml:space="preserve">2. Kosten für Personal- und Lohnbuchhaltung/ Verwaltungsgemeinkosten
</t>
    </r>
    <r>
      <rPr>
        <sz val="10"/>
        <rFont val="Arial"/>
        <family val="2"/>
      </rPr>
      <t xml:space="preserve">
</t>
    </r>
  </si>
  <si>
    <r>
      <t xml:space="preserve">Gesamt </t>
    </r>
    <r>
      <rPr>
        <b/>
        <sz val="8"/>
        <color theme="1"/>
        <rFont val="Arial"/>
        <family val="2"/>
      </rPr>
      <t xml:space="preserve">
</t>
    </r>
  </si>
  <si>
    <t>ggf. Versicherungs-
nummer</t>
  </si>
  <si>
    <t>____________________________________</t>
  </si>
  <si>
    <t>Unterschrift des ambulanten Hospizdienstes</t>
  </si>
  <si>
    <r>
      <t>●  beantragten Kosten keine Kosten enthalten sind, die nach dem Versterben des Versicherten 
    entstanden sind</t>
    </r>
    <r>
      <rPr>
        <sz val="10"/>
        <rFont val="Arial"/>
        <family val="2"/>
      </rPr>
      <t xml:space="preserve"> (Ausnahme § 2 Abs. 2 der Rahmenvereinbarung).</t>
    </r>
  </si>
  <si>
    <r>
      <rPr>
        <b/>
        <u/>
        <sz val="10"/>
        <rFont val="Arial"/>
        <family val="2"/>
      </rPr>
      <t xml:space="preserve">Nachweis der förderfähigen Sachkosten nach § 5 der Rahmenvereinbarung </t>
    </r>
    <r>
      <rPr>
        <b/>
        <vertAlign val="superscript"/>
        <sz val="10"/>
        <rFont val="Arial"/>
        <family val="2"/>
      </rPr>
      <t>11, 12, 13</t>
    </r>
  </si>
  <si>
    <t xml:space="preserve">▪ Erstattete Fahrkosten der Ehrenamtlichen (eigenes Fahrzeug oder ÖPNV)
</t>
  </si>
  <si>
    <t>▪ Erstattete Fahrkosten der Fachkraft (eigenes Fahrzeug oder ÖPNV)</t>
  </si>
  <si>
    <t xml:space="preserve">                      Kraftstoff</t>
  </si>
  <si>
    <t xml:space="preserve">                      Instandhaltung/Wartung</t>
  </si>
  <si>
    <t xml:space="preserve">                      KFZ-Steuer/Versicherung</t>
  </si>
  <si>
    <t>▪ Kosten für zentrale Lohnbuchhaltung / Finanzbuchhaltung</t>
  </si>
  <si>
    <t>▪ Büromaterial (Verbrauchsmaterial, Mieten für Kopierer, aufgabenbezogene 
  Druckkosten)</t>
  </si>
  <si>
    <t xml:space="preserve">▪ Post- und Telekommunikationsgebühr </t>
  </si>
  <si>
    <r>
      <t xml:space="preserve">▪ Raum- und Raumnutzungskosten (inkl. Mietnebenkosten) </t>
    </r>
    <r>
      <rPr>
        <vertAlign val="superscript"/>
        <sz val="10"/>
        <rFont val="Arial"/>
        <family val="2"/>
      </rPr>
      <t>15</t>
    </r>
    <r>
      <rPr>
        <sz val="10"/>
        <rFont val="Arial"/>
        <family val="2"/>
      </rPr>
      <t xml:space="preserve">
</t>
    </r>
  </si>
  <si>
    <r>
      <t>▪ Büromöbel/-technik (nur geringfügige Wirtschaftsgüter - Anlage 4)</t>
    </r>
    <r>
      <rPr>
        <vertAlign val="superscript"/>
        <sz val="10"/>
        <rFont val="Arial"/>
        <family val="2"/>
      </rPr>
      <t xml:space="preserve"> 16</t>
    </r>
  </si>
  <si>
    <t xml:space="preserve">Sachkosten gesamt
</t>
  </si>
  <si>
    <t>11 Einzelnachweise sind auf Anforderung nachzureichen.</t>
  </si>
  <si>
    <t>12 Sofern die Kosten nicht ausschließlich für den Betrieb des Hospizdienstes anfallen, sind diese anteilig anzugeben.</t>
  </si>
  <si>
    <t>13 Wesentliche Kostensteigerung im Vergleich zum Vorjahr sind entsprechend zu begründen.</t>
  </si>
  <si>
    <t>15 Für die Raum- und Raumnutzungskosten sind die Nachweise einmalig bzw. bei Änderungen mit dem jährlichen Antrag einzureichen und im Vorfeld    
    mit den Kassen zu besprechen.</t>
  </si>
  <si>
    <t xml:space="preserve">16 Für die Kosten Büromöbel/-technik (nur geringfügige Wirtschaftsgüter, sonst Investitionskosten und damit nicht Gegenstand der Förderung) sind 
    die Nachweise mit der jährlichen Antragstellung einzureichen. </t>
  </si>
  <si>
    <t>17 Die jeweilige Rechnung ist dem Antrag beizufügen</t>
  </si>
  <si>
    <t>_____________________________________________________________________________________________</t>
  </si>
  <si>
    <r>
      <t>Summe der</t>
    </r>
    <r>
      <rPr>
        <sz val="10"/>
        <color rgb="FF00B0F0"/>
        <rFont val="Arial"/>
        <family val="2"/>
      </rPr>
      <t xml:space="preserve"> </t>
    </r>
    <r>
      <rPr>
        <sz val="10"/>
        <color theme="1"/>
        <rFont val="Arial"/>
        <family val="2"/>
      </rPr>
      <t xml:space="preserve">Sachkosten (Anlage 1 c)
</t>
    </r>
  </si>
  <si>
    <t>alle Felder sind Pflichtfelder (ggf. auch mit der Zahl "0" zu belegen)</t>
  </si>
  <si>
    <t xml:space="preserve">davon  GKV
</t>
  </si>
  <si>
    <t xml:space="preserve">davon  PKV
</t>
  </si>
  <si>
    <t xml:space="preserve">davon GKV
</t>
  </si>
  <si>
    <t xml:space="preserve">davon PKV
</t>
  </si>
  <si>
    <r>
      <t>andere Beendigungs-
gründe</t>
    </r>
    <r>
      <rPr>
        <sz val="8"/>
        <rFont val="Arial"/>
        <family val="2"/>
      </rPr>
      <t xml:space="preserve"> (z. B. Verlegung Hospiz; Wegzug etc.)</t>
    </r>
  </si>
  <si>
    <t xml:space="preserve">a) Die Erlaubnis zur Führung der Berufsbezeichnung "Gesundheits- und Krankenpflegerin/Gesundheits- und 
    Krankenpfleger", Gesundheits- und Kinderkrankenpflegerin/Gesundheits- und Kinderkrankenpfleger, 
    Pflegefachfrau/Pflegefachmann, Altenpflegerin/Altenpfleger". Sie kann auch eine Hochschul- bzw. 
    Fachhochschulausbildung aus den Bereichen Pflege, Sozialpädagogik, Sozialarbeit, Heilpädagogik 
    abgeschlossen haben. Andere abgeschlossene Studiengänge oder Berufsausbildungen sind im Einzelfall 
    entsprechend der rahmenvertraglichen Festlegungen zu prüfen. </t>
  </si>
  <si>
    <r>
      <t>c) der Abschluss einer Palliative-Care-Weiterbildungsmaßnahme</t>
    </r>
    <r>
      <rPr>
        <vertAlign val="superscript"/>
        <sz val="10"/>
        <rFont val="Arial"/>
        <family val="2"/>
      </rPr>
      <t xml:space="preserve">3, </t>
    </r>
    <r>
      <rPr>
        <sz val="10"/>
        <rFont val="Arial"/>
        <family val="2"/>
      </rPr>
      <t xml:space="preserve">die nach Stundenumfang und Inhalt den 
    Vorgaben der Anlagen 4a (mindestens 160 UE) und 4b (mindestens 120 UE) der Rahmenvereinbarung 
    entsprechen.  </t>
    </r>
  </si>
  <si>
    <r>
      <t>d) den Nachweis eines Koordinatorenseminars</t>
    </r>
    <r>
      <rPr>
        <vertAlign val="superscript"/>
        <sz val="10"/>
        <rFont val="Arial"/>
        <family val="2"/>
      </rPr>
      <t>4</t>
    </r>
    <r>
      <rPr>
        <sz val="10"/>
        <rFont val="Arial"/>
        <family val="2"/>
      </rPr>
      <t xml:space="preserve"> (40 UE/siehe Anlage 4c der Rahmenvereinbarung)</t>
    </r>
  </si>
  <si>
    <t>e) den Nachweis eines Seminars zur Führungskompetenz (80 UE/siehe Anlage 4d der Rahmenvereinbarung)</t>
  </si>
  <si>
    <t xml:space="preserve">4 Eine einschlägige dreijährige Tätigkeit als Koordinator/in in einem ambulanten Hospizdienst unter regelmäßigen Supervisionen entspricht diesem 
   Nachweis und wird anerkannt. Andere Anerkennungen müssen im Einzelfall geprüft werden. </t>
  </si>
  <si>
    <r>
      <t>(+ AG-Anteil)</t>
    </r>
    <r>
      <rPr>
        <vertAlign val="superscript"/>
        <sz val="9"/>
        <rFont val="Arial"/>
        <family val="2"/>
      </rPr>
      <t xml:space="preserve"> </t>
    </r>
    <r>
      <rPr>
        <vertAlign val="superscript"/>
        <sz val="10"/>
        <rFont val="Arial"/>
        <family val="2"/>
      </rPr>
      <t>7</t>
    </r>
  </si>
  <si>
    <r>
      <t xml:space="preserve">Fortbildung(en) </t>
    </r>
    <r>
      <rPr>
        <vertAlign val="superscript"/>
        <sz val="10"/>
        <rFont val="Arial"/>
        <family val="2"/>
      </rPr>
      <t>8</t>
    </r>
  </si>
  <si>
    <t>___________________________________________________________________________________________</t>
  </si>
  <si>
    <t xml:space="preserve">5 Personalkosten für Koordinatorentätigkeiten können nur anerkannt werden, wenn sie arbeitsvertraglich nachvollziehbar sind, tatsächlich erbracht und 
   gezahlt wurden. Aus dem Arbeitsvertrag eines(er) Koordinator(in) muss deshalb zwingend die Art der Tätigkeit (Stellenbezeichnung, z. B. "Koordinator/in 
   des ambulanten Hospizdienstes") sowie die dafür arbeitsvertraglich festgelegte Arbeitszeit (ggf. anteilig) ersichtlich sein. Legen Sie dem Antrag 
   einmalig eine Stellenbeschreibung für die Tätigkeit als Koordinator/in Ihres Trägers bei.
   Interne Strukturen des Trägers (z. B. leitende Koordinatoren oder Leitungstätigkeiten allgemein) werden nicht gefördert und sind entsprechend der 
   rahmenvertraglichen Regelungen nicht vorgesehen. </t>
  </si>
  <si>
    <t xml:space="preserve">6 Unveränderte Arbeitsverträge zum Vorjahr sind je Fachkraft nur einmalig als Nachweis (Kopie) vorzulegen. </t>
  </si>
  <si>
    <t>7 Bitte die entsprechenden Nachweise (z. B. Lohnjournal) beizufügen. Sofern dem Nachweis die beantragten Personalkosten nicht eindeutig entnommen 
   werden können, ist eine separate Teilauflistung (z. B. Gehalt, Urlaubs-, Weihnachtsgeld, Zulagen U 1, U 2, BG) beizufügen. Bei prospektiv 
   beantragten Kosten ist der Lohnnachweis der ggf. abgerechneten Monate Jan.-März des lfd. Jahres sowie die o. g. Teilauflistung beizufügen.</t>
  </si>
  <si>
    <t xml:space="preserve">9   Bitte jeweils die Rechnungen für die angegebenen Supervisionskosten und für die angegebenen Kosten der Erstbefähigung der Ehrenamtlichen 
     sowie die Teilnehmernachweise zum abgeschlossenen Erstbefähigungskurs beifügen. (Fahrt-, Übernachtungs- und Bewirtungskosten sind in der 
     Anlage 1 c aufzunehmen) </t>
  </si>
  <si>
    <t xml:space="preserve">10  Ausschließlich Kostenangabe für extern beauftragte Supervisoren. </t>
  </si>
  <si>
    <t>____________________________________________________________________________________________</t>
  </si>
  <si>
    <r>
      <t>5. Schutzmaterialien</t>
    </r>
    <r>
      <rPr>
        <b/>
        <vertAlign val="superscript"/>
        <sz val="10"/>
        <rFont val="Arial"/>
        <family val="2"/>
      </rPr>
      <t xml:space="preserve">17 </t>
    </r>
  </si>
  <si>
    <r>
      <t>Förderfähige Kosten hauptamtlicher Fachkräfte</t>
    </r>
    <r>
      <rPr>
        <b/>
        <u/>
        <vertAlign val="superscript"/>
        <sz val="10"/>
        <rFont val="Arial"/>
        <family val="2"/>
      </rPr>
      <t>5</t>
    </r>
  </si>
  <si>
    <r>
      <t>h/Wo.</t>
    </r>
    <r>
      <rPr>
        <vertAlign val="superscript"/>
        <sz val="10"/>
        <rFont val="Arial"/>
        <family val="2"/>
      </rPr>
      <t>6</t>
    </r>
  </si>
  <si>
    <r>
      <t>h/Wo.</t>
    </r>
    <r>
      <rPr>
        <vertAlign val="superscript"/>
        <sz val="10"/>
        <color theme="1"/>
        <rFont val="Arial"/>
        <family val="2"/>
      </rPr>
      <t>6</t>
    </r>
  </si>
  <si>
    <r>
      <t>(+ AG-Anteil)</t>
    </r>
    <r>
      <rPr>
        <vertAlign val="superscript"/>
        <sz val="10"/>
        <color theme="1"/>
        <rFont val="Arial"/>
        <family val="2"/>
      </rPr>
      <t>7</t>
    </r>
  </si>
  <si>
    <r>
      <t>Fortbildung(en)</t>
    </r>
    <r>
      <rPr>
        <vertAlign val="superscript"/>
        <sz val="10"/>
        <color theme="1"/>
        <rFont val="Arial"/>
        <family val="2"/>
      </rPr>
      <t>8</t>
    </r>
  </si>
  <si>
    <r>
      <rPr>
        <b/>
        <u/>
        <sz val="10"/>
        <rFont val="Arial"/>
        <family val="2"/>
      </rPr>
      <t>Befähigungskurse und Supervisionen</t>
    </r>
    <r>
      <rPr>
        <vertAlign val="superscript"/>
        <sz val="10"/>
        <rFont val="Arial"/>
        <family val="2"/>
      </rPr>
      <t>9</t>
    </r>
  </si>
  <si>
    <r>
      <t>Supervisionen</t>
    </r>
    <r>
      <rPr>
        <vertAlign val="superscript"/>
        <sz val="10"/>
        <rFont val="Arial"/>
        <family val="2"/>
      </rPr>
      <t>10</t>
    </r>
    <r>
      <rPr>
        <sz val="10"/>
        <rFont val="Arial"/>
        <family val="2"/>
      </rPr>
      <t xml:space="preserve">
</t>
    </r>
  </si>
  <si>
    <r>
      <t xml:space="preserve">Hiermit bestätige ich, an einem Befähigungskurs für die ehrenamtliche Sterbebegleitung in einem ambulanten Hospizdienst im Sinne von § 3 Abs. 5 der Rahmenvereinbarung nach § 39 a Abs. 2 Satz 8 SGB V zu den Voraussetzungen der Förderung sowie zu Inhalten, Qualität und Umfang der ambulanten Hospizarbeit vom 03.09.2002, i. d. F. vom 21.11.2022, teilgenommen und zum nachfolgend erklärten Zeitpunkt für den unten benannten ambulanten Hospizdienst einsatzbereit gewesen zu sein. 
</t>
    </r>
    <r>
      <rPr>
        <b/>
        <sz val="10"/>
        <rFont val="Arial"/>
        <family val="2"/>
      </rPr>
      <t xml:space="preserve">Einsatzbereitschaft bedeutet, dass ich entsprechend § 6 Abs. 1 für die in § 2 Abs. 4 der Rahmenverein-
barung genannten Tätigkeiten zur Verfügung stehe und diese auch ausführen kann und will.
</t>
    </r>
  </si>
  <si>
    <r>
      <t>N</t>
    </r>
    <r>
      <rPr>
        <b/>
        <sz val="11"/>
        <color theme="1"/>
        <rFont val="Arial"/>
        <family val="2"/>
      </rPr>
      <t>achweis über die geleisteten Sterbebegleitungen im Sinne von § 6 Abs. 4 der Rahmenvereinbarung</t>
    </r>
  </si>
  <si>
    <r>
      <t>Einrichtung / Palliativstation</t>
    </r>
    <r>
      <rPr>
        <vertAlign val="superscript"/>
        <sz val="10"/>
        <color theme="1"/>
        <rFont val="Arial"/>
        <family val="2"/>
      </rPr>
      <t>2</t>
    </r>
    <r>
      <rPr>
        <sz val="10"/>
        <color theme="1"/>
        <rFont val="Arial"/>
        <family val="2"/>
      </rPr>
      <t xml:space="preserve">
</t>
    </r>
  </si>
  <si>
    <t>ausschließlich als Krankenhaus-begleitung (x)</t>
  </si>
  <si>
    <t>Im Vorjahr wurden bei den nachfolgend aufgeführten Versicherten Sterbebegleitungen im Sinne der Rahmenvereinbarung nach § 39 a Abs. 2 Satz 8 SGB V zu den Voraussetzungen der Förderung sowie zu Inhalten, Qualität und Umfang der ambulanten Hospizarbeit für Erwachsene vom 03.09.2002, i. d. F. vom 21.11.2022, durchgeführt:</t>
  </si>
  <si>
    <t xml:space="preserve">PLZ </t>
  </si>
  <si>
    <t>Ort</t>
  </si>
  <si>
    <t xml:space="preserve">Tel. </t>
  </si>
  <si>
    <t>PLZ</t>
  </si>
  <si>
    <t xml:space="preserve">Ort
</t>
  </si>
  <si>
    <t>Tel.</t>
  </si>
  <si>
    <t xml:space="preserve">Fax
</t>
  </si>
  <si>
    <r>
      <t>Bankverbindung</t>
    </r>
    <r>
      <rPr>
        <b/>
        <vertAlign val="superscript"/>
        <sz val="10"/>
        <color theme="1"/>
        <rFont val="Arial"/>
        <family val="2"/>
      </rPr>
      <t>1</t>
    </r>
  </si>
  <si>
    <t>kooperierender Pflegedienst mit palliativ medizinischen Erfahrungen</t>
  </si>
  <si>
    <t xml:space="preserve">kooperierender Arzt mit palliativ medizinischen Erfahrungen </t>
  </si>
  <si>
    <t>EG und Stufe</t>
  </si>
  <si>
    <t>* Bitte Nachweis beifügen, soweit noch nicht vorgelegt.</t>
  </si>
  <si>
    <t xml:space="preserve">Gesamtzahl der durch Ehrenamtliche geleisteten Begleitungen mit Beginn vor dem 01.11. des Vorjahres </t>
  </si>
  <si>
    <t>davon  GKV</t>
  </si>
  <si>
    <t>davon  PKV</t>
  </si>
  <si>
    <r>
      <t xml:space="preserve">Anzahl der durch Ehrenamtliche im Krankenhaus geleistete Begleitungen </t>
    </r>
    <r>
      <rPr>
        <sz val="8"/>
        <color theme="1"/>
        <rFont val="Arial"/>
        <family val="2"/>
      </rPr>
      <t>(Vorjahr)</t>
    </r>
  </si>
  <si>
    <r>
      <t xml:space="preserve">▪ Kosten für eigenes Verwaltungspersonal </t>
    </r>
    <r>
      <rPr>
        <vertAlign val="superscript"/>
        <sz val="10"/>
        <rFont val="Arial"/>
        <family val="2"/>
      </rPr>
      <t>14</t>
    </r>
  </si>
  <si>
    <t xml:space="preserve">2 Die Kooperationsvereinbarung einmalig ggf. bei Änderungen einreichen oder Nachweis der Beauftragung beifügen. </t>
  </si>
  <si>
    <t>zusätzliche Angaben von Erwachsenenhospizdiensten</t>
  </si>
  <si>
    <t>zusätzliche Angaben von Kinderhospizdiensten</t>
  </si>
  <si>
    <t>Hopizdienst</t>
  </si>
  <si>
    <t>Erwachsenenhospizdienst</t>
  </si>
  <si>
    <t xml:space="preserve">IK </t>
  </si>
  <si>
    <t>Träger_Name</t>
  </si>
  <si>
    <t>Träger_Straße</t>
  </si>
  <si>
    <t>Träger_PLZ</t>
  </si>
  <si>
    <t>Träger_Ort</t>
  </si>
  <si>
    <t>Anzahl 
EA</t>
  </si>
  <si>
    <t>beantragte Sachkosten</t>
  </si>
  <si>
    <t>PKV ja oder nein</t>
  </si>
  <si>
    <t>Leistungs-
einheiten</t>
  </si>
  <si>
    <t>Begleitung eines Kindes durch einen Erwachsenenhospizdienst durch eine qualifizierte Fachkraft</t>
  </si>
  <si>
    <t>3 Eine einschlägige dreijährige Tätigkeit auf einer Palliativstation, in einem stationären Hospiz oder in einem Palliativpflegedienst 
   entspricht diesem Nachweis und wird anerkannt.</t>
  </si>
  <si>
    <t>●  grundsätzlich allen Versicherten in der Region diskriminierungsfrei offenstehen</t>
  </si>
  <si>
    <t>●  keine ausschließliche Ausrichtung des Hospizangebotes auf trägerspezifische Angebote der 
    gesundheitlichen und pflegerischen Versorgung haben</t>
  </si>
  <si>
    <r>
      <t xml:space="preserve">wöchentliche 
Arbeitszeit im 
aktuelle Förderjahr </t>
    </r>
    <r>
      <rPr>
        <sz val="10"/>
        <rFont val="Arial"/>
        <family val="2"/>
      </rPr>
      <t>*</t>
    </r>
  </si>
  <si>
    <t>4. die Unterschriften sind ab dem 01.01. des Antragsjahres für die zum 31.12. des VJ einsatzbereiten 
    Ehrenamtlichen einzuholen</t>
  </si>
  <si>
    <t>1. die Namen der Ehrenamtlichen sind alphabetisch zu ordnen.</t>
  </si>
  <si>
    <t>Begleitung einer Familien mit sterbendem Elternteil durch AKJHD</t>
  </si>
  <si>
    <t>Maßnahmen zur Sicherstellung der zuverlässigen Erreichbarkeit</t>
  </si>
  <si>
    <t>14 Kosten für Personal- und Lohnbuchhaltung/Verwaltungsgemeinkosten, welche mit einem Umlageschlüssel angegeben werden, sind aussagekräftig 
     zu begründen.</t>
  </si>
  <si>
    <t xml:space="preserve">1. Bei der Berechnung der Förderung fließen alle bis 31.12. des VJ abgeschlossenen Sterbebegleitungen, bei den AKJHD auch die am 31.12. des Vorjahres noch nicht abgeschlossenen 
    Sterbebegleitungen, sofern diese Sterbebegleitungen vor dem 01.11. des Vorjahres begonnen haben, ein.  </t>
  </si>
  <si>
    <t>Anzahl
VZÄ</t>
  </si>
  <si>
    <t>Fax</t>
  </si>
  <si>
    <t>Speziali-
sierung</t>
  </si>
  <si>
    <t>HD_Name</t>
  </si>
  <si>
    <t>HD_Straße</t>
  </si>
  <si>
    <t>HD_PLZ</t>
  </si>
  <si>
    <t>HD_Ort</t>
  </si>
  <si>
    <t>Tarifvertrag</t>
  </si>
  <si>
    <t>Anzahl  
abgeschlossene 
SB Erwachsene</t>
  </si>
  <si>
    <t>davon abgeschlossene 
SB Erwachsene 
PKV</t>
  </si>
  <si>
    <t>Begleitung eines Kindes durch einen Erwachsenenhospiz-
dienst durch eine qualifizierte Fachkraft</t>
  </si>
  <si>
    <t>Begleitung einer Familien mit einem sterbendem Elternteil durch KHD</t>
  </si>
  <si>
    <t xml:space="preserve">Anzahl
abgeschlossene SB 
Kinder </t>
  </si>
  <si>
    <t>davon 
abgeschlossene 
SB Kinder 
PKV</t>
  </si>
  <si>
    <t>Anzahl der durch Ehrenamtliche im KH begonnene sowie abgeschlossene SB (Vorjahr)*</t>
  </si>
  <si>
    <t>Gesamt-
summe 
Personal-
kosten</t>
  </si>
  <si>
    <t>beantragte Prskosten 
Fachkräfte</t>
  </si>
  <si>
    <t>Summe 
Fortbildungs-
kosten 
FK</t>
  </si>
  <si>
    <t>Summe 
Supervisions-
kosten 
FK</t>
  </si>
  <si>
    <t>Gesamtzahl der durch Ehrenamtliche geleisteten SB (Vorjahr)</t>
  </si>
  <si>
    <t>davon 
geleistet SB
PKV</t>
  </si>
  <si>
    <t>Kosten Supervision  (ohne Nebenkosten) EA</t>
  </si>
  <si>
    <t>Schulungskosten Erstqualifikation 
(ohne Nebenkosten) EA</t>
  </si>
  <si>
    <t>Kraftstoff</t>
  </si>
  <si>
    <t>Instandhaltung/Wartung</t>
  </si>
  <si>
    <t>KFZ-Steuer/Versicherung</t>
  </si>
  <si>
    <t xml:space="preserve">3. Kosten für die Räumlichkeiten des ambulanten Hospizdienstes
</t>
  </si>
  <si>
    <t>5. Schutzmaterialien</t>
  </si>
  <si>
    <t>▪ Büromöbel/-technik (nur geringfügige Wirtschaftsgüter - Anlage 4)</t>
  </si>
  <si>
    <t xml:space="preserve">▪ Raum- und Raumnutzungskosten (inkl. Mietnebenkosten) 
</t>
  </si>
  <si>
    <t xml:space="preserve">▪ Kosten für eigenes Verwaltungspersonal </t>
  </si>
  <si>
    <t>Gesamtkosten AHD</t>
  </si>
  <si>
    <t>Anteil SK in %</t>
  </si>
  <si>
    <t>IKK classic FB Versorgung Team Verträge Pflege und HKP</t>
  </si>
  <si>
    <t>2. Die Gesamtübersicht ist anonymisiert an die federführenden Krankenkassen (IKK classic und vdek) und einmal nicht anonymisiert (geschlossener Umschlag) getrennt je Kasse zu übermitteln.</t>
  </si>
  <si>
    <t xml:space="preserve">III.) Zuständigkeit der verantwortlichen Kraft für weitere AHD / Träger / Einrichtungen: </t>
  </si>
  <si>
    <t>Tarifvertrag / Tarianlehner / ohne Tarif</t>
  </si>
  <si>
    <t xml:space="preserve">IK: (nur Ziffern)
</t>
  </si>
  <si>
    <t>Email</t>
  </si>
  <si>
    <t>Ansprechp</t>
  </si>
  <si>
    <t xml:space="preserve">Arbeitsgemeinschaft der Krankenkassenverbände in Bayern </t>
  </si>
  <si>
    <t>Übersicht:</t>
  </si>
  <si>
    <t>Postfach 710524</t>
  </si>
  <si>
    <t>81477 München</t>
  </si>
  <si>
    <t>AOK Bayern - Die Gesundheitskasse</t>
  </si>
  <si>
    <t>Geschäftsbereich Pflege</t>
  </si>
  <si>
    <t>Herr Christian Bihlmayer</t>
  </si>
  <si>
    <t>Carl-Wery-Str. 28</t>
  </si>
  <si>
    <t>81739 München</t>
  </si>
  <si>
    <t>https://www.bkk-bayern.de/versicherte/bkk-uebersicht/</t>
  </si>
  <si>
    <t>https://www.bkk-dachverband.de/ueber-uns/bkk-dachverband-ev/</t>
  </si>
  <si>
    <t>Ersatzkassen</t>
  </si>
  <si>
    <t>Techniker Krankenkasse</t>
  </si>
  <si>
    <t>Landesvertretung Bayern</t>
  </si>
  <si>
    <t>Postanschrift:</t>
  </si>
  <si>
    <t>Postfach 80 18 28</t>
  </si>
  <si>
    <t>81618 München</t>
  </si>
  <si>
    <t>Barmer</t>
  </si>
  <si>
    <t>73524 Schwäbisch Gmünd</t>
  </si>
  <si>
    <t>DAK-Gesundheit</t>
  </si>
  <si>
    <t>Haidenauplatz 3</t>
  </si>
  <si>
    <t>81667 München</t>
  </si>
  <si>
    <t>Tel.: 089 / 904 755 011 47</t>
  </si>
  <si>
    <t>FAX: service424100@dak.de</t>
  </si>
  <si>
    <t>KKH Kaufmännische Krankenkasse</t>
  </si>
  <si>
    <t>30125 Hannover</t>
  </si>
  <si>
    <t>HEK</t>
  </si>
  <si>
    <t>HEK - Pflegezentrum</t>
  </si>
  <si>
    <t>Wandsbeker Zollstraße 86 - 90</t>
  </si>
  <si>
    <t>22041 Hamburg</t>
  </si>
  <si>
    <t>Tel.: 040 65696 8799</t>
  </si>
  <si>
    <t>FAX: 040 65696 2120</t>
  </si>
  <si>
    <t>E-Mail: lv-pflege@hkk.de</t>
  </si>
  <si>
    <t>Handelskrankenkasse (hkk)</t>
  </si>
  <si>
    <t>Martinistraße 24</t>
  </si>
  <si>
    <t>28195 Bremen</t>
  </si>
  <si>
    <t>Tel.: 0421 / 36 55-0</t>
  </si>
  <si>
    <t>E-Mail: info@hkk.de</t>
  </si>
  <si>
    <t xml:space="preserve">Knappschaft </t>
  </si>
  <si>
    <t>Regionaldirektion München</t>
  </si>
  <si>
    <t>Herr Andreas Kaiser</t>
  </si>
  <si>
    <t>Putzbrunner Straße 73</t>
  </si>
  <si>
    <t>Sozialversicherung für Landwirtschaft, Forsten und Gartenbau (SVLFG)</t>
  </si>
  <si>
    <t>SVLFG</t>
  </si>
  <si>
    <t>Vertragswesen</t>
  </si>
  <si>
    <t>Frau Birgit Sojer</t>
  </si>
  <si>
    <t>Postfach 10 13 20</t>
  </si>
  <si>
    <t>34131 Kassel</t>
  </si>
  <si>
    <t>IKK classic</t>
  </si>
  <si>
    <t>Betriebskrankenkassen</t>
  </si>
  <si>
    <r>
      <t xml:space="preserve">Link zur Homepage des </t>
    </r>
    <r>
      <rPr>
        <b/>
        <sz val="10"/>
        <color theme="1"/>
        <rFont val="Arial"/>
        <family val="2"/>
      </rPr>
      <t>BKK-Landesverbandes Bayern</t>
    </r>
    <r>
      <rPr>
        <sz val="10"/>
        <color theme="1"/>
        <rFont val="Arial"/>
        <family val="2"/>
      </rPr>
      <t>. Dort findet man die Liste der bayerischen Betriebskrankenkassen</t>
    </r>
  </si>
  <si>
    <r>
      <t xml:space="preserve">Weitere BKK - Anschriften als BDF-Datei sh. Link zur Homepage des </t>
    </r>
    <r>
      <rPr>
        <b/>
        <sz val="10"/>
        <color theme="1"/>
        <rFont val="Arial"/>
        <family val="2"/>
      </rPr>
      <t>BKK Dachverbands</t>
    </r>
    <r>
      <rPr>
        <sz val="10"/>
        <color theme="1"/>
        <rFont val="Arial"/>
        <family val="2"/>
      </rPr>
      <t xml:space="preserve">, unter 'Weitere Informationen': </t>
    </r>
  </si>
  <si>
    <t>Krankenkassen für die Übersendung der Anlage 3 (versicherterbezogener Nachweis in Bayern)</t>
  </si>
  <si>
    <t>Betr.: BY-IK:_______, Name ______</t>
  </si>
  <si>
    <t>AHD@ikk-classic.de</t>
  </si>
  <si>
    <r>
      <t xml:space="preserve">Wir versichern, dass wir </t>
    </r>
    <r>
      <rPr>
        <vertAlign val="superscript"/>
        <sz val="8"/>
        <color theme="1"/>
        <rFont val="Arial"/>
        <family val="2"/>
      </rPr>
      <t>5</t>
    </r>
  </si>
  <si>
    <t>5 Sollten Sie zu den einzelnen Punkten nicht uneingeschränkt zustimmen können, begründen Sie dies gesondert.</t>
  </si>
  <si>
    <t>IKK classic FB Versorgung Team Verträge Pflege und HKP             Postfach 710 524
81455 München</t>
  </si>
  <si>
    <r>
      <t xml:space="preserve">●  für den Nachweis der geleisteten Sterbebegleitungen: </t>
    </r>
    <r>
      <rPr>
        <b/>
        <sz val="10"/>
        <color theme="1"/>
        <rFont val="Arial"/>
        <family val="2"/>
      </rPr>
      <t>Anlage 3</t>
    </r>
    <r>
      <rPr>
        <sz val="10"/>
        <color theme="1"/>
        <rFont val="Arial"/>
        <family val="2"/>
      </rPr>
      <t xml:space="preserve"> ausfüllen (eine nicht anonymisierte 
    Einzelaufstellung pro Kasse im verschlossenen Umschlag und zusätzlich eine anonymisierte 
    Gesamtaufstellung aller Sterbebegleitungen jeweils für IKK classic und vdek)</t>
    </r>
  </si>
  <si>
    <t>Nutzfläche in m²</t>
  </si>
  <si>
    <t xml:space="preserve">8 Die Kostenangaben sind jeweils einzeln einschließlich Bewirtungs- und Übernachtungskosten entsprechend dem Bayerischen Reisekosten-
   gesetz zu erfassen. </t>
  </si>
  <si>
    <t xml:space="preserve">Nutzfläche der antragstellenden Einrichtung in m²
</t>
  </si>
  <si>
    <t>Ansprechpartner und Email hinzugefügt.</t>
  </si>
  <si>
    <t>Grundfläche hinzugefügt</t>
  </si>
  <si>
    <t xml:space="preserve">                      Außergewöhnliche Einzelkosten</t>
  </si>
  <si>
    <t>Um eine einheitliche Antragsbearbeitung in Bayern zu gewährleisten, haben sich die Krankenkassen in Bayern als Kostenträger mit den Vertretern der ambulanten Hospizdienste in Bayern auf die folgenden Hinweise zum Antrag verständigt:</t>
  </si>
  <si>
    <t>(§ 8 Abs. 4 der Rahmenvereinbarung: Den Krankenkassen und den für die Wahrnehmung der Interessen der ambulanten Hospize im Land maßgeblichen Spitzenorganisationen bleibt es unbenommen, auf Landesebene ergänzende Vereinbarungen zu dieser Rahmenvereinbarung zu treffen.)</t>
  </si>
  <si>
    <t>Allgemeines</t>
  </si>
  <si>
    <t xml:space="preserve">Bei der in den Erläuterungen genannten "Rahmenvereinbarungen" handelt es sich um die Rahmenvereinbarung nach § 39a Abs. 2 Satz 8 SGB V zu den Voraussetzungen der Förderung sowie zu Inhalt, Qualität und Umfang der ambulanten Hospizarbeit für Erwachsene vom 03.09.2002, in der Fassung vom 22.11.2022 sowie um die um die Rahmenvereinbarung nach § 39a Abs. 2 Satz 8 und 9 SGB V zu den Voraussetzungen der Förderung für Kinder, Jugendliche und junge Erwachsene vom 22.11.2022. </t>
  </si>
  <si>
    <t>Für Neuregelungen wurde in der Regel ein Jahr Zeit für die Umsetzung in der Praxis eingeräumt; bitte beachten Sie dazu die Fußnoten in den beiden Rahmenvereinbarungen in der Fassung vom 22.11.2022.</t>
  </si>
  <si>
    <t>Gefördert werden ambulante Hospizdienste, die die Regelungen der Rahmenvereinbarungen erfüllen und für Versicherte qualifizierte ehrenamtliche Sterbebegleitung in deren Haushalt, in der Familie, in stationären Pflegeeinrichtungen, in Einrichtungen der Eingliederungshilfe für Menschen mit Behinderung, der Kinder- und Jugendhilfe oder in Krankenhäusern im Auftrag des jeweiligen Krankenhausträgers erbringen. Eine ausschließlich konzeptionelle Ausrichtung des Hospizangebotes auf trägerspezifische Angebote der gesundheitlichen und pflegerischen Versorgung ist nicht zulässig. Ambulante Hospizdienste müssen grundsätzlich allen Versicherten in der Region diskriminierungsfrei offenstehen</t>
  </si>
  <si>
    <t>(vgl. § 1 Abs. 2 der Rahmenvereinbarungen nach § 39a Abs. 2 SGB V Satz 8 in der Fassung vom 21.11.2022).</t>
  </si>
  <si>
    <t>Mit der Förderung leisten die Krankenkassen einen angemessenen Zuschuss zu den notwendigen Personal- und Sachkosten des ambulanten Hospizdienstes für die palliativ-pflegerische Beratung durch entsprechend ausgebildete Fachkräfte, für die Gewinnung, Schulung, Koordination und Unterstützung der ehrenamtlich tätigen Personen, die für die Sterbebegleitung zur Verfügung stehen. Ein Anspruch auf Förderung besteht auch, wenn ambulante Hospizdienste für Versicherte in Krankenhäusern Sterbebegleitungen im Auftrag des jeweiligen Krankenhausträgers erbringen (§ 39a Abs. 2 S. 2 SGB V).</t>
  </si>
  <si>
    <r>
      <t xml:space="preserve">Die Begleitung einer Familie mit einem sterbenden Elternteil (vgl. § 6 Abs. 8 der RV zur Förderung ambulanter Hospizarbeit für Erwachsene) kann auf Wunsch des sterbenden Elternteils auch von ambulanten Kinder- und Jugendhospizdiensten erfolgen. Die Begleitung kann von diesem ambulanten Kinder- und Jugendhospizdienst entsprechend § 6 Abs. 1 Satz 2 der Rahmenvereinbarung zur Förderung ambulanter Hospizarbeit für Erwachsene </t>
    </r>
    <r>
      <rPr>
        <b/>
        <sz val="11"/>
        <color theme="1"/>
        <rFont val="Arial"/>
        <family val="2"/>
      </rPr>
      <t>mit dem Faktor 4</t>
    </r>
    <r>
      <rPr>
        <sz val="11"/>
        <color theme="1"/>
        <rFont val="Arial"/>
        <family val="2"/>
      </rPr>
      <t xml:space="preserve"> geltend gemacht werden, sofern diese Begleitung nicht von einem ambulanten Erwachsenenhospizdienst geltend gemacht wird.</t>
    </r>
  </si>
  <si>
    <t>Ausschlussfrist zur Einreichung des Antrages</t>
  </si>
  <si>
    <t>(vgl. § 6 Satz 1 der Rahmenvereinbarung i. V. m. der Protokollnotiz zur Rahmenvereinbarung)</t>
  </si>
  <si>
    <t xml:space="preserve"> - Freie Wohlfahrtspflege Bayern, Landesarbeitsgemeinschaft Bayern, Lessingstr. 1, 80336 München (FW Bayern)</t>
  </si>
  <si>
    <t xml:space="preserve"> - LV Bayern BVKH, c/o Stiftung Ambulantes Kinderhospiz München – AKM, Blutenburgstraße 64, 80636 München</t>
  </si>
  <si>
    <t xml:space="preserve">Federführende Krankenkasse für die Förderung nach § 39 Abs. 2 SGB V </t>
  </si>
  <si>
    <t>81455 München</t>
  </si>
  <si>
    <t>Postfach 710 524</t>
  </si>
  <si>
    <r>
      <t xml:space="preserve">Wir bitten bei der Einreichung der Unterlagen beim BHPV bzw. der FW Bayern zeitlich zu berücksichtigen, dass der Antrag spätestens am </t>
    </r>
    <r>
      <rPr>
        <b/>
        <i/>
        <u/>
        <sz val="11"/>
        <color theme="1"/>
        <rFont val="Arial"/>
        <family val="2"/>
      </rPr>
      <t>31.03.2025</t>
    </r>
    <r>
      <rPr>
        <b/>
        <i/>
        <sz val="11"/>
        <color theme="1"/>
        <rFont val="Arial"/>
        <family val="2"/>
      </rPr>
      <t xml:space="preserve"> bei der Federführenden Krankenkasse - IKK classic - eingegangen sein muss (vgl. § 8 der Rahmenvereinbarungen).</t>
    </r>
  </si>
  <si>
    <t>Mit dem Antrag sind von den antragstellenden ambulanten Hospizdiensten folgende Unterlagen und Nachweise vorzulegen:</t>
  </si>
  <si>
    <t>Personalkosten der ausgebildeten Fachkraft bzw. der ausgebildeten Fachkräfte (siehe 1a zum Förderantrag)</t>
  </si>
  <si>
    <t>abgeschlossene Sterbebegleitungen im Sinne des § 6 Abs. 4 der Rahmenvereinbarung</t>
  </si>
  <si>
    <t>Nachweise zu Fortbildungskosten (siehe Anlage1a zum Förderantrag)</t>
  </si>
  <si>
    <t>Qualifikationsnachweise für die ausgebildete Fachkraft, sofern nicht bereits vorgelegt (vgl. § 4 der Rahmenvereinbarung)</t>
  </si>
  <si>
    <t>Unterschriftenlisten der einsatzbereiten Ehrenamtlichen (Anlage 2)</t>
  </si>
  <si>
    <t>Liste mit der Gesamtzahl der abgeschlossenen Sterbebegleitungen, differenziert nach Kassen (Anlage 3)</t>
  </si>
  <si>
    <t>-</t>
  </si>
  <si>
    <t>Differenzierte Nachweise zu den im Förderantrag angegebenen Sachkosten (Anlage 1c) sind vorzuhalten.</t>
  </si>
  <si>
    <r>
      <t xml:space="preserve">Der versichertenbezogene Nachweis über die abgeschlossenen Sterbebegleitungen (Anlage 3) ist aus Gründen des Datenschutzes an die </t>
    </r>
    <r>
      <rPr>
        <u/>
        <sz val="12"/>
        <color theme="1"/>
        <rFont val="Arial"/>
        <family val="2"/>
      </rPr>
      <t>zuständige</t>
    </r>
    <r>
      <rPr>
        <sz val="12"/>
        <color theme="1"/>
        <rFont val="Arial"/>
        <family val="2"/>
      </rPr>
      <t xml:space="preserve"> Krankenkasse der Versicherten einzureichen.</t>
    </r>
  </si>
  <si>
    <t>Antragstellende ambulante Hospizdienste, die im Förderjahr 2025 erstmals einen Antrag auf Förderung nach § 39a Abs. 2 SGB V stellen, haben darüber hinaus die in dem Förderantrag und den beigefügten Anlagen 1a und 2 beachten bzw. die darin erbetenen Nachweise / Unterlagen mit einzureichen.</t>
  </si>
  <si>
    <t>Außergew.Einzelkosten</t>
  </si>
  <si>
    <r>
      <t xml:space="preserve">●  für die Einzelaufstellung der Personal- und Fortbildungskosten bzw. Kosten für Ehrenamtliche sowie 
    Sachkosten: </t>
    </r>
    <r>
      <rPr>
        <b/>
        <sz val="10"/>
        <color theme="1"/>
        <rFont val="Arial"/>
        <family val="2"/>
      </rPr>
      <t xml:space="preserve">Anlage 1a und 1b und 1c </t>
    </r>
    <r>
      <rPr>
        <sz val="10"/>
        <color theme="1"/>
        <rFont val="Arial"/>
        <family val="2"/>
      </rPr>
      <t xml:space="preserve"> inklusive der Zusammenfassung ausfüllen, ggf. </t>
    </r>
    <r>
      <rPr>
        <b/>
        <sz val="10"/>
        <color theme="1"/>
        <rFont val="Arial"/>
        <family val="2"/>
      </rPr>
      <t>Anlage 4</t>
    </r>
  </si>
  <si>
    <r>
      <t xml:space="preserve">Der Antrag auf Förderung des ambulanten Hospizdienstes nach § 39a Abs. 2 SGB V </t>
    </r>
    <r>
      <rPr>
        <b/>
        <sz val="12"/>
        <color theme="1"/>
        <rFont val="Arial"/>
        <family val="2"/>
      </rPr>
      <t>kann</t>
    </r>
    <r>
      <rPr>
        <sz val="12"/>
        <color theme="1"/>
        <rFont val="Arial"/>
        <family val="2"/>
      </rPr>
      <t xml:space="preserve"> bei einer der folgenden Stellen eingereicht werden:</t>
    </r>
  </si>
  <si>
    <t xml:space="preserve">	 - Bayerischer Hospiz- und Palliativverband, Innere Regensburger Str. 13, 84034 Landshut (BHPV)</t>
  </si>
  <si>
    <t>Förderjahr</t>
  </si>
  <si>
    <t>Hinweise (Stand 03.12.2024)</t>
  </si>
  <si>
    <r>
      <t>Hinweise</t>
    </r>
    <r>
      <rPr>
        <u/>
        <sz val="12"/>
        <color theme="1"/>
        <rFont val="Arial"/>
        <family val="2"/>
      </rPr>
      <t xml:space="preserve"> zum Antrag auf Förderung Ambulanter Hospizdienste nach § 39a Abs. 2 SGB V - Förderjahr 2024</t>
    </r>
  </si>
  <si>
    <t>Stand 03.12.2024 Mohn</t>
  </si>
  <si>
    <t>Abgestimmt mit Kostenträgern 02.12.24</t>
  </si>
  <si>
    <t>Abgestimmt mit Verbänden 03.12.24</t>
  </si>
  <si>
    <t>Antragstellung bis 31. März 2025</t>
  </si>
  <si>
    <r>
      <t xml:space="preserve">Antrag auf Förderung ambulanter Hospizdienste (AHD) sowie ambulanter Kinder- und Jugendhospizdienste (AKJHD) gemäß § 39 a Abs. 2 SGB V </t>
    </r>
    <r>
      <rPr>
        <sz val="8"/>
        <color theme="1"/>
        <rFont val="Arial"/>
        <family val="2"/>
      </rPr>
      <t>(03.12.2024)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</si>
</sst>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0.00\ &quot;€&quot;;[Red]\-#,##0.00\ &quot;€&quot;"/>
    <numFmt numFmtId="164" formatCode="#,##0.00\ &quot;€&quot;"/>
    <numFmt numFmtId="165" formatCode="\ &quot;x&quot;\ 0.00\ &quot;€&quot;"/>
    <numFmt numFmtId="166" formatCode="#,##0.0"/>
    <numFmt numFmtId="167" formatCode="00000"/>
    <numFmt numFmtId="168" formatCode="0.00\ &quot;h/Woche&quot;"/>
  </numFmts>
  <fonts count="52" x14ac:knownFonts="1">
    <font>
      <sz val="10"/>
      <color theme="1"/>
      <name val="Arial"/>
      <family val="2"/>
    </font>
    <font>
      <sz val="11"/>
      <color theme="1"/>
      <name val="Arial"/>
      <family val="2"/>
    </font>
    <font>
      <sz val="11"/>
      <color theme="1"/>
      <name val="Arial"/>
      <family val="2"/>
    </font>
    <font>
      <b/>
      <sz val="10"/>
      <color theme="1"/>
      <name val="Arial"/>
      <family val="2"/>
    </font>
    <font>
      <u/>
      <sz val="11"/>
      <color theme="1"/>
      <name val="Arial"/>
      <family val="2"/>
    </font>
    <font>
      <sz val="11"/>
      <color theme="1"/>
      <name val="Arial"/>
      <family val="2"/>
    </font>
    <font>
      <b/>
      <sz val="11"/>
      <color theme="1"/>
      <name val="Arial"/>
      <family val="2"/>
    </font>
    <font>
      <sz val="8"/>
      <color theme="1"/>
      <name val="Arial"/>
      <family val="2"/>
    </font>
    <font>
      <b/>
      <sz val="8"/>
      <color theme="1"/>
      <name val="Arial"/>
      <family val="2"/>
    </font>
    <font>
      <b/>
      <sz val="12"/>
      <color theme="1"/>
      <name val="Arial"/>
      <family val="2"/>
    </font>
    <font>
      <sz val="12"/>
      <color theme="1"/>
      <name val="Arial"/>
      <family val="2"/>
    </font>
    <font>
      <i/>
      <sz val="8"/>
      <color theme="1"/>
      <name val="Arial"/>
      <family val="2"/>
    </font>
    <font>
      <i/>
      <sz val="10"/>
      <color theme="1"/>
      <name val="Arial"/>
      <family val="2"/>
    </font>
    <font>
      <b/>
      <u/>
      <sz val="10"/>
      <color theme="1"/>
      <name val="Arial"/>
      <family val="2"/>
    </font>
    <font>
      <vertAlign val="superscript"/>
      <sz val="10"/>
      <color theme="1"/>
      <name val="Arial"/>
      <family val="2"/>
    </font>
    <font>
      <strike/>
      <sz val="10"/>
      <color theme="1"/>
      <name val="Arial"/>
      <family val="2"/>
    </font>
    <font>
      <sz val="10"/>
      <name val="Arial"/>
      <family val="2"/>
    </font>
    <font>
      <b/>
      <sz val="10"/>
      <name val="Arial"/>
      <family val="2"/>
    </font>
    <font>
      <sz val="9"/>
      <color theme="1"/>
      <name val="Arial"/>
      <family val="2"/>
    </font>
    <font>
      <vertAlign val="superscript"/>
      <sz val="10"/>
      <name val="Arial"/>
      <family val="2"/>
    </font>
    <font>
      <sz val="9"/>
      <name val="Arial"/>
      <family val="2"/>
    </font>
    <font>
      <sz val="10"/>
      <color theme="0"/>
      <name val="Arial"/>
      <family val="2"/>
    </font>
    <font>
      <sz val="8"/>
      <name val="Arial"/>
      <family val="2"/>
    </font>
    <font>
      <sz val="10"/>
      <color theme="0" tint="-0.499984740745262"/>
      <name val="Arial"/>
      <family val="2"/>
    </font>
    <font>
      <sz val="10"/>
      <color rgb="FF00B0F0"/>
      <name val="Arial"/>
      <family val="2"/>
    </font>
    <font>
      <b/>
      <u/>
      <sz val="10"/>
      <name val="Arial"/>
      <family val="2"/>
    </font>
    <font>
      <b/>
      <vertAlign val="superscript"/>
      <sz val="10"/>
      <name val="Arial"/>
      <family val="2"/>
    </font>
    <font>
      <i/>
      <sz val="8"/>
      <name val="Arial"/>
      <family val="2"/>
    </font>
    <font>
      <b/>
      <sz val="11"/>
      <name val="Arial"/>
      <family val="2"/>
    </font>
    <font>
      <u/>
      <sz val="10"/>
      <color theme="1"/>
      <name val="Arial"/>
      <family val="2"/>
    </font>
    <font>
      <b/>
      <u/>
      <vertAlign val="superscript"/>
      <sz val="10"/>
      <name val="Arial"/>
      <family val="2"/>
    </font>
    <font>
      <vertAlign val="superscript"/>
      <sz val="9"/>
      <name val="Arial"/>
      <family val="2"/>
    </font>
    <font>
      <b/>
      <vertAlign val="superscript"/>
      <sz val="10"/>
      <color theme="1"/>
      <name val="Arial"/>
      <family val="2"/>
    </font>
    <font>
      <vertAlign val="superscript"/>
      <sz val="14"/>
      <name val="Arial"/>
      <family val="2"/>
    </font>
    <font>
      <i/>
      <vertAlign val="superscript"/>
      <sz val="12"/>
      <name val="Arial"/>
      <family val="2"/>
    </font>
    <font>
      <sz val="10"/>
      <color theme="5" tint="-0.499984740745262"/>
      <name val="Arial"/>
      <family val="2"/>
    </font>
    <font>
      <sz val="10"/>
      <color rgb="FF0070C0"/>
      <name val="Arial"/>
      <family val="2"/>
    </font>
    <font>
      <sz val="8"/>
      <color rgb="FF0070C0"/>
      <name val="Arial"/>
      <family val="2"/>
    </font>
    <font>
      <u/>
      <sz val="10"/>
      <color theme="10"/>
      <name val="Arial"/>
      <family val="2"/>
    </font>
    <font>
      <sz val="7"/>
      <color theme="1"/>
      <name val="Arial"/>
      <family val="2"/>
    </font>
    <font>
      <b/>
      <i/>
      <sz val="8"/>
      <name val="Arial"/>
      <family val="2"/>
    </font>
    <font>
      <b/>
      <sz val="9"/>
      <name val="Arial"/>
      <family val="2"/>
    </font>
    <font>
      <b/>
      <sz val="9"/>
      <color theme="1"/>
      <name val="Arial"/>
      <family val="2"/>
    </font>
    <font>
      <sz val="14"/>
      <color theme="1"/>
      <name val="Arial"/>
      <family val="2"/>
    </font>
    <font>
      <u/>
      <sz val="10"/>
      <name val="Arial"/>
      <family val="2"/>
    </font>
    <font>
      <vertAlign val="superscript"/>
      <sz val="8"/>
      <color theme="1"/>
      <name val="Arial"/>
      <family val="2"/>
    </font>
    <font>
      <b/>
      <sz val="12"/>
      <color theme="0"/>
      <name val="Arial"/>
      <family val="2"/>
    </font>
    <font>
      <sz val="10"/>
      <color theme="0" tint="-0.14999847407452621"/>
      <name val="Arial"/>
      <family val="2"/>
    </font>
    <font>
      <b/>
      <u/>
      <sz val="12"/>
      <color theme="1"/>
      <name val="Arial"/>
      <family val="2"/>
    </font>
    <font>
      <u/>
      <sz val="12"/>
      <color theme="1"/>
      <name val="Arial"/>
      <family val="2"/>
    </font>
    <font>
      <b/>
      <i/>
      <sz val="11"/>
      <color theme="1"/>
      <name val="Arial"/>
      <family val="2"/>
    </font>
    <font>
      <b/>
      <i/>
      <u/>
      <sz val="11"/>
      <color theme="1"/>
      <name val="Arial"/>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1" tint="0.499984740745262"/>
        <bgColor indexed="64"/>
      </patternFill>
    </fill>
    <fill>
      <patternFill patternType="solid">
        <fgColor rgb="FFFFC000"/>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theme="1"/>
      </bottom>
      <diagonal/>
    </border>
    <border>
      <left style="medium">
        <color indexed="64"/>
      </left>
      <right/>
      <top style="medium">
        <color indexed="64"/>
      </top>
      <bottom style="thin">
        <color theme="1"/>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2">
    <xf numFmtId="0" fontId="0" fillId="0" borderId="0"/>
    <xf numFmtId="0" fontId="38" fillId="0" borderId="0" applyNumberFormat="0" applyFill="0" applyBorder="0" applyAlignment="0" applyProtection="0"/>
  </cellStyleXfs>
  <cellXfs count="372">
    <xf numFmtId="0" fontId="0" fillId="0" borderId="0" xfId="0"/>
    <xf numFmtId="0" fontId="3" fillId="0" borderId="0" xfId="0" applyFont="1"/>
    <xf numFmtId="0" fontId="5" fillId="0" borderId="0" xfId="0" applyFont="1"/>
    <xf numFmtId="0" fontId="0" fillId="0" borderId="0" xfId="0" applyAlignment="1">
      <alignment horizontal="center"/>
    </xf>
    <xf numFmtId="0" fontId="0" fillId="0" borderId="1" xfId="0" applyBorder="1" applyAlignment="1">
      <alignment wrapText="1"/>
    </xf>
    <xf numFmtId="0" fontId="0" fillId="0" borderId="1" xfId="0" applyBorder="1" applyAlignment="1">
      <alignment vertical="top" wrapText="1"/>
    </xf>
    <xf numFmtId="0" fontId="3" fillId="0" borderId="1" xfId="0" applyFont="1" applyBorder="1" applyAlignment="1">
      <alignment wrapText="1"/>
    </xf>
    <xf numFmtId="164" fontId="0" fillId="0" borderId="0" xfId="0" applyNumberFormat="1"/>
    <xf numFmtId="164" fontId="3" fillId="3" borderId="1" xfId="0" applyNumberFormat="1" applyFont="1" applyFill="1" applyBorder="1"/>
    <xf numFmtId="164" fontId="0" fillId="3" borderId="1" xfId="0" applyNumberFormat="1" applyFill="1" applyBorder="1"/>
    <xf numFmtId="164" fontId="3" fillId="0" borderId="1" xfId="0" applyNumberFormat="1" applyFont="1" applyBorder="1" applyAlignment="1">
      <alignment wrapText="1"/>
    </xf>
    <xf numFmtId="0" fontId="9" fillId="0" borderId="0" xfId="0" applyFont="1"/>
    <xf numFmtId="0" fontId="6" fillId="0" borderId="0" xfId="0" applyFont="1"/>
    <xf numFmtId="164" fontId="5" fillId="0" borderId="0" xfId="0" applyNumberFormat="1" applyFont="1"/>
    <xf numFmtId="0" fontId="0" fillId="0" borderId="12" xfId="0" applyBorder="1" applyAlignment="1">
      <alignment wrapText="1"/>
    </xf>
    <xf numFmtId="0" fontId="0" fillId="0" borderId="14" xfId="0" applyBorder="1"/>
    <xf numFmtId="0" fontId="0" fillId="0" borderId="11" xfId="0" applyBorder="1"/>
    <xf numFmtId="164" fontId="0" fillId="0" borderId="1" xfId="0" applyNumberFormat="1" applyBorder="1" applyAlignment="1">
      <alignment wrapText="1"/>
    </xf>
    <xf numFmtId="0" fontId="0" fillId="4" borderId="1" xfId="0" applyFill="1" applyBorder="1" applyAlignment="1" applyProtection="1">
      <alignment wrapText="1"/>
      <protection locked="0"/>
    </xf>
    <xf numFmtId="0" fontId="6" fillId="3" borderId="1" xfId="0" applyFont="1" applyFill="1" applyBorder="1" applyAlignment="1">
      <alignment wrapText="1"/>
    </xf>
    <xf numFmtId="0" fontId="0" fillId="0" borderId="8" xfId="0" applyBorder="1"/>
    <xf numFmtId="0" fontId="0" fillId="0" borderId="0" xfId="0" applyAlignment="1">
      <alignment vertical="top"/>
    </xf>
    <xf numFmtId="0" fontId="7" fillId="0" borderId="0" xfId="0" applyFont="1" applyAlignment="1">
      <alignment vertical="top"/>
    </xf>
    <xf numFmtId="0" fontId="0" fillId="0" borderId="1" xfId="0" applyBorder="1"/>
    <xf numFmtId="0" fontId="0" fillId="0" borderId="12" xfId="0" applyBorder="1"/>
    <xf numFmtId="164" fontId="0" fillId="0" borderId="12" xfId="0" applyNumberFormat="1" applyBorder="1"/>
    <xf numFmtId="0" fontId="0" fillId="0" borderId="7" xfId="0" applyBorder="1"/>
    <xf numFmtId="0" fontId="0" fillId="0" borderId="13" xfId="0" applyBorder="1"/>
    <xf numFmtId="0" fontId="15" fillId="0" borderId="15" xfId="0" applyFont="1" applyBorder="1"/>
    <xf numFmtId="0" fontId="0" fillId="0" borderId="15" xfId="0" applyBorder="1"/>
    <xf numFmtId="0" fontId="0" fillId="3" borderId="1" xfId="0" applyFill="1" applyBorder="1" applyAlignment="1">
      <alignment vertical="top" wrapText="1"/>
    </xf>
    <xf numFmtId="164" fontId="6" fillId="3" borderId="1" xfId="0" applyNumberFormat="1" applyFont="1" applyFill="1" applyBorder="1" applyAlignment="1">
      <alignment vertical="top"/>
    </xf>
    <xf numFmtId="0" fontId="0" fillId="2" borderId="1" xfId="0" applyFill="1" applyBorder="1"/>
    <xf numFmtId="0" fontId="0" fillId="0" borderId="0" xfId="0" applyAlignment="1">
      <alignment vertical="top" wrapText="1"/>
    </xf>
    <xf numFmtId="0" fontId="0" fillId="0" borderId="8" xfId="0" applyBorder="1" applyAlignment="1">
      <alignment vertical="top"/>
    </xf>
    <xf numFmtId="0" fontId="0" fillId="0" borderId="0" xfId="0" applyAlignment="1">
      <alignment horizontal="left" vertical="top" wrapText="1"/>
    </xf>
    <xf numFmtId="0" fontId="0" fillId="0" borderId="0" xfId="0" applyAlignment="1">
      <alignment wrapText="1"/>
    </xf>
    <xf numFmtId="0" fontId="4" fillId="0" borderId="0" xfId="0" applyFont="1"/>
    <xf numFmtId="0" fontId="10" fillId="0" borderId="0" xfId="0" applyFont="1"/>
    <xf numFmtId="0" fontId="11" fillId="0" borderId="0" xfId="0" applyFont="1"/>
    <xf numFmtId="0" fontId="12" fillId="0" borderId="0" xfId="0" applyFont="1"/>
    <xf numFmtId="0" fontId="0" fillId="0" borderId="0" xfId="0" applyAlignment="1">
      <alignment horizontal="left" vertical="top"/>
    </xf>
    <xf numFmtId="164" fontId="3" fillId="3" borderId="1" xfId="0" applyNumberFormat="1" applyFont="1" applyFill="1" applyBorder="1" applyAlignment="1">
      <alignment vertical="top" wrapText="1"/>
    </xf>
    <xf numFmtId="164" fontId="0" fillId="4" borderId="1" xfId="0" applyNumberFormat="1" applyFill="1" applyBorder="1" applyAlignment="1" applyProtection="1">
      <alignment vertical="top"/>
      <protection locked="0"/>
    </xf>
    <xf numFmtId="164" fontId="11" fillId="4" borderId="1" xfId="0" applyNumberFormat="1" applyFont="1" applyFill="1" applyBorder="1" applyAlignment="1" applyProtection="1">
      <alignment vertical="top"/>
      <protection locked="0"/>
    </xf>
    <xf numFmtId="164" fontId="3" fillId="3" borderId="1" xfId="0" applyNumberFormat="1" applyFont="1" applyFill="1" applyBorder="1" applyAlignment="1">
      <alignment vertical="top"/>
    </xf>
    <xf numFmtId="0" fontId="3" fillId="3" borderId="2" xfId="0" applyFont="1" applyFill="1" applyBorder="1" applyAlignment="1">
      <alignment horizontal="left" vertical="top" wrapText="1"/>
    </xf>
    <xf numFmtId="0" fontId="0" fillId="2" borderId="1" xfId="0" applyFill="1" applyBorder="1" applyAlignment="1">
      <alignment vertical="top" wrapText="1"/>
    </xf>
    <xf numFmtId="164" fontId="0" fillId="4" borderId="1" xfId="0" applyNumberFormat="1" applyFill="1" applyBorder="1" applyAlignment="1" applyProtection="1">
      <alignment wrapText="1"/>
      <protection locked="0"/>
    </xf>
    <xf numFmtId="0" fontId="3" fillId="3" borderId="1" xfId="0" applyFont="1" applyFill="1" applyBorder="1" applyAlignment="1">
      <alignment vertical="top" wrapText="1"/>
    </xf>
    <xf numFmtId="49" fontId="0" fillId="4" borderId="1" xfId="0" applyNumberFormat="1" applyFill="1" applyBorder="1" applyAlignment="1" applyProtection="1">
      <alignment horizontal="left" wrapText="1"/>
      <protection locked="0"/>
    </xf>
    <xf numFmtId="49" fontId="0" fillId="4" borderId="12" xfId="0" applyNumberFormat="1" applyFill="1" applyBorder="1" applyAlignment="1" applyProtection="1">
      <alignment horizontal="left" wrapText="1"/>
      <protection locked="0"/>
    </xf>
    <xf numFmtId="0" fontId="3" fillId="0" borderId="16" xfId="0" applyFont="1" applyBorder="1" applyAlignment="1">
      <alignment horizontal="left" wrapText="1"/>
    </xf>
    <xf numFmtId="0" fontId="0" fillId="4" borderId="12" xfId="0" applyFill="1" applyBorder="1" applyAlignment="1" applyProtection="1">
      <alignment wrapText="1"/>
      <protection locked="0"/>
    </xf>
    <xf numFmtId="164" fontId="0" fillId="4" borderId="12" xfId="0" applyNumberFormat="1" applyFill="1" applyBorder="1" applyAlignment="1" applyProtection="1">
      <alignment wrapText="1"/>
      <protection locked="0"/>
    </xf>
    <xf numFmtId="8" fontId="3" fillId="3" borderId="12" xfId="0" applyNumberFormat="1" applyFont="1" applyFill="1" applyBorder="1"/>
    <xf numFmtId="0" fontId="0" fillId="0" borderId="6" xfId="0" applyBorder="1"/>
    <xf numFmtId="14" fontId="0" fillId="4" borderId="1" xfId="0" applyNumberFormat="1" applyFill="1" applyBorder="1" applyAlignment="1" applyProtection="1">
      <alignment wrapText="1"/>
      <protection locked="0"/>
    </xf>
    <xf numFmtId="49" fontId="0" fillId="4" borderId="1" xfId="0" applyNumberFormat="1" applyFill="1" applyBorder="1" applyAlignment="1" applyProtection="1">
      <alignment vertical="top" wrapText="1"/>
      <protection locked="0"/>
    </xf>
    <xf numFmtId="0" fontId="0" fillId="2" borderId="0" xfId="0" applyFill="1" applyAlignment="1" applyProtection="1">
      <alignment horizontal="right"/>
      <protection locked="0"/>
    </xf>
    <xf numFmtId="0" fontId="16" fillId="0" borderId="0" xfId="0" applyFont="1" applyAlignment="1">
      <alignment vertical="top"/>
    </xf>
    <xf numFmtId="0" fontId="18" fillId="0" borderId="13" xfId="0" applyFont="1" applyBorder="1"/>
    <xf numFmtId="164" fontId="18" fillId="0" borderId="13" xfId="0" applyNumberFormat="1" applyFont="1" applyBorder="1"/>
    <xf numFmtId="0" fontId="16" fillId="0" borderId="1" xfId="0" applyFont="1" applyBorder="1"/>
    <xf numFmtId="164" fontId="20" fillId="0" borderId="14" xfId="0" applyNumberFormat="1" applyFont="1" applyBorder="1"/>
    <xf numFmtId="164" fontId="16" fillId="0" borderId="14" xfId="0" applyNumberFormat="1" applyFont="1" applyBorder="1"/>
    <xf numFmtId="0" fontId="16" fillId="2" borderId="1" xfId="0" applyFont="1" applyFill="1" applyBorder="1" applyAlignment="1">
      <alignment vertical="top" wrapText="1"/>
    </xf>
    <xf numFmtId="0" fontId="3" fillId="2" borderId="0" xfId="0" applyFont="1" applyFill="1"/>
    <xf numFmtId="0" fontId="0" fillId="2" borderId="0" xfId="0" applyFill="1"/>
    <xf numFmtId="0" fontId="16" fillId="2" borderId="0" xfId="0" applyFont="1" applyFill="1"/>
    <xf numFmtId="164" fontId="0" fillId="2" borderId="0" xfId="0" applyNumberFormat="1" applyFill="1"/>
    <xf numFmtId="0" fontId="0" fillId="2" borderId="0" xfId="0" applyFill="1" applyProtection="1">
      <protection locked="0"/>
    </xf>
    <xf numFmtId="0" fontId="9" fillId="2" borderId="0" xfId="0" applyFont="1" applyFill="1"/>
    <xf numFmtId="4" fontId="0" fillId="2" borderId="0" xfId="0" applyNumberFormat="1" applyFill="1"/>
    <xf numFmtId="164" fontId="3" fillId="4" borderId="1" xfId="0" applyNumberFormat="1" applyFont="1" applyFill="1" applyBorder="1" applyProtection="1">
      <protection locked="0"/>
    </xf>
    <xf numFmtId="166" fontId="16" fillId="4" borderId="1" xfId="0" applyNumberFormat="1" applyFont="1" applyFill="1" applyBorder="1" applyProtection="1">
      <protection locked="0"/>
    </xf>
    <xf numFmtId="0" fontId="17" fillId="0" borderId="0" xfId="0" applyFont="1"/>
    <xf numFmtId="8" fontId="17" fillId="0" borderId="0" xfId="0" applyNumberFormat="1" applyFont="1"/>
    <xf numFmtId="0" fontId="3" fillId="0" borderId="1" xfId="0" applyFont="1" applyBorder="1"/>
    <xf numFmtId="0" fontId="17" fillId="0" borderId="2" xfId="0" applyFont="1" applyBorder="1"/>
    <xf numFmtId="0" fontId="16" fillId="0" borderId="12" xfId="0" applyFont="1" applyBorder="1"/>
    <xf numFmtId="0" fontId="20" fillId="0" borderId="13" xfId="0" applyFont="1" applyBorder="1"/>
    <xf numFmtId="14" fontId="0" fillId="4" borderId="0" xfId="0" applyNumberFormat="1" applyFill="1" applyAlignment="1" applyProtection="1">
      <alignment horizontal="left"/>
      <protection locked="0"/>
    </xf>
    <xf numFmtId="0" fontId="7" fillId="0" borderId="0" xfId="0" applyFont="1" applyAlignment="1">
      <alignment horizontal="right"/>
    </xf>
    <xf numFmtId="0" fontId="16" fillId="0" borderId="0" xfId="0" applyFont="1"/>
    <xf numFmtId="14" fontId="0" fillId="4" borderId="1" xfId="0" applyNumberFormat="1" applyFill="1" applyBorder="1" applyAlignment="1">
      <alignment horizontal="center" wrapText="1"/>
    </xf>
    <xf numFmtId="14" fontId="0" fillId="4" borderId="1" xfId="0" applyNumberFormat="1" applyFill="1" applyBorder="1" applyAlignment="1" applyProtection="1">
      <alignment horizontal="left" wrapText="1"/>
      <protection locked="0"/>
    </xf>
    <xf numFmtId="0" fontId="0" fillId="2" borderId="0" xfId="0" applyFill="1" applyAlignment="1" applyProtection="1">
      <alignment vertical="top"/>
      <protection locked="0"/>
    </xf>
    <xf numFmtId="0" fontId="0" fillId="4" borderId="1" xfId="0" applyFill="1" applyBorder="1" applyProtection="1">
      <protection locked="0"/>
    </xf>
    <xf numFmtId="0" fontId="16" fillId="4" borderId="4" xfId="0" applyFont="1" applyFill="1" applyBorder="1" applyAlignment="1" applyProtection="1">
      <alignment wrapText="1"/>
      <protection locked="0"/>
    </xf>
    <xf numFmtId="0" fontId="16" fillId="4" borderId="4" xfId="0" applyFont="1" applyFill="1" applyBorder="1" applyProtection="1">
      <protection locked="0"/>
    </xf>
    <xf numFmtId="0" fontId="0" fillId="4" borderId="4" xfId="0" applyFill="1" applyBorder="1" applyProtection="1">
      <protection locked="0"/>
    </xf>
    <xf numFmtId="0" fontId="17" fillId="0" borderId="11" xfId="0" applyFont="1" applyBorder="1"/>
    <xf numFmtId="0" fontId="3" fillId="0" borderId="14" xfId="0" applyFont="1" applyBorder="1"/>
    <xf numFmtId="0" fontId="3" fillId="0" borderId="14" xfId="0" applyFont="1" applyBorder="1" applyAlignment="1">
      <alignment wrapText="1"/>
    </xf>
    <xf numFmtId="0" fontId="0" fillId="4" borderId="7" xfId="0" applyFill="1" applyBorder="1" applyProtection="1">
      <protection locked="0"/>
    </xf>
    <xf numFmtId="0" fontId="0" fillId="4" borderId="12" xfId="0" applyFill="1" applyBorder="1" applyProtection="1">
      <protection locked="0"/>
    </xf>
    <xf numFmtId="14" fontId="0" fillId="4" borderId="12" xfId="0" applyNumberFormat="1" applyFill="1" applyBorder="1" applyAlignment="1" applyProtection="1">
      <alignment horizontal="left" wrapText="1"/>
      <protection locked="0"/>
    </xf>
    <xf numFmtId="0" fontId="0" fillId="4" borderId="4" xfId="0" applyFill="1" applyBorder="1" applyAlignment="1" applyProtection="1">
      <alignment wrapText="1"/>
      <protection locked="0"/>
    </xf>
    <xf numFmtId="0" fontId="0" fillId="0" borderId="14" xfId="0" applyBorder="1" applyAlignment="1">
      <alignment wrapText="1"/>
    </xf>
    <xf numFmtId="0" fontId="16" fillId="0" borderId="14" xfId="0" applyFont="1" applyBorder="1" applyAlignment="1">
      <alignment wrapText="1"/>
    </xf>
    <xf numFmtId="0" fontId="16" fillId="0" borderId="9" xfId="0" applyFont="1" applyBorder="1" applyAlignment="1">
      <alignment wrapText="1"/>
    </xf>
    <xf numFmtId="0" fontId="0" fillId="4" borderId="7" xfId="0" applyFill="1" applyBorder="1" applyAlignment="1" applyProtection="1">
      <alignment wrapText="1"/>
      <protection locked="0"/>
    </xf>
    <xf numFmtId="14" fontId="0" fillId="4" borderId="10" xfId="0" applyNumberFormat="1" applyFill="1" applyBorder="1" applyAlignment="1" applyProtection="1">
      <alignment horizontal="left"/>
      <protection locked="0"/>
    </xf>
    <xf numFmtId="0" fontId="0" fillId="4" borderId="1" xfId="0" applyFill="1" applyBorder="1" applyAlignment="1" applyProtection="1">
      <alignment horizontal="center" wrapText="1"/>
      <protection locked="0"/>
    </xf>
    <xf numFmtId="0" fontId="0" fillId="4" borderId="12" xfId="0" applyFill="1" applyBorder="1" applyAlignment="1" applyProtection="1">
      <alignment horizontal="center" wrapText="1"/>
      <protection locked="0"/>
    </xf>
    <xf numFmtId="0" fontId="0" fillId="4" borderId="2" xfId="0" applyFill="1" applyBorder="1" applyAlignment="1" applyProtection="1">
      <alignment horizontal="left"/>
      <protection locked="0"/>
    </xf>
    <xf numFmtId="0" fontId="0" fillId="4" borderId="2" xfId="0" applyFill="1" applyBorder="1" applyAlignment="1" applyProtection="1">
      <alignment horizontal="left" wrapText="1"/>
      <protection locked="0"/>
    </xf>
    <xf numFmtId="0" fontId="9" fillId="4" borderId="2" xfId="0" applyFont="1" applyFill="1" applyBorder="1" applyAlignment="1" applyProtection="1">
      <alignment horizontal="left" wrapText="1"/>
      <protection locked="0"/>
    </xf>
    <xf numFmtId="0" fontId="0" fillId="4" borderId="5" xfId="0" applyFill="1" applyBorder="1" applyAlignment="1" applyProtection="1">
      <alignment horizontal="left" wrapText="1"/>
      <protection locked="0"/>
    </xf>
    <xf numFmtId="14" fontId="0" fillId="2" borderId="0" xfId="0" applyNumberFormat="1" applyFill="1" applyAlignment="1" applyProtection="1">
      <alignment horizontal="left"/>
      <protection locked="0"/>
    </xf>
    <xf numFmtId="0" fontId="0" fillId="0" borderId="0" xfId="0" applyAlignment="1" applyProtection="1">
      <alignment wrapText="1"/>
      <protection locked="0"/>
    </xf>
    <xf numFmtId="0" fontId="0" fillId="0" borderId="0" xfId="0" applyAlignment="1" applyProtection="1">
      <alignment horizontal="center" wrapText="1"/>
      <protection locked="0"/>
    </xf>
    <xf numFmtId="0" fontId="0" fillId="0" borderId="0" xfId="0" applyAlignment="1" applyProtection="1">
      <alignment horizontal="left" wrapText="1"/>
      <protection locked="0"/>
    </xf>
    <xf numFmtId="0" fontId="23" fillId="5" borderId="0" xfId="0" applyFont="1" applyFill="1" applyProtection="1">
      <protection hidden="1"/>
    </xf>
    <xf numFmtId="0" fontId="23" fillId="5" borderId="0" xfId="0" applyFont="1" applyFill="1" applyAlignment="1" applyProtection="1">
      <alignment wrapText="1"/>
      <protection hidden="1"/>
    </xf>
    <xf numFmtId="0" fontId="23" fillId="5" borderId="0" xfId="0" applyFont="1" applyFill="1" applyAlignment="1" applyProtection="1">
      <alignment horizontal="center" wrapText="1"/>
      <protection hidden="1"/>
    </xf>
    <xf numFmtId="0" fontId="0" fillId="0" borderId="0" xfId="0" applyProtection="1">
      <protection locked="0"/>
    </xf>
    <xf numFmtId="14" fontId="0" fillId="0" borderId="0" xfId="0" applyNumberFormat="1" applyAlignment="1" applyProtection="1">
      <alignment horizontal="left" wrapText="1"/>
      <protection locked="0"/>
    </xf>
    <xf numFmtId="0" fontId="23" fillId="6" borderId="0" xfId="0" applyFont="1" applyFill="1" applyProtection="1">
      <protection hidden="1"/>
    </xf>
    <xf numFmtId="0" fontId="21" fillId="6" borderId="0" xfId="0" applyFont="1" applyFill="1" applyProtection="1">
      <protection hidden="1"/>
    </xf>
    <xf numFmtId="49" fontId="21" fillId="6" borderId="0" xfId="0" applyNumberFormat="1" applyFont="1" applyFill="1" applyAlignment="1" applyProtection="1">
      <alignment horizontal="left" wrapText="1"/>
      <protection hidden="1"/>
    </xf>
    <xf numFmtId="49" fontId="21" fillId="6" borderId="0" xfId="0" applyNumberFormat="1" applyFont="1" applyFill="1" applyAlignment="1" applyProtection="1">
      <alignment wrapText="1"/>
      <protection hidden="1"/>
    </xf>
    <xf numFmtId="0" fontId="16" fillId="3" borderId="1" xfId="0" applyFont="1" applyFill="1" applyBorder="1" applyAlignment="1">
      <alignment vertical="top" wrapText="1"/>
    </xf>
    <xf numFmtId="0" fontId="7" fillId="0" borderId="0" xfId="0" applyFont="1" applyAlignment="1">
      <alignment wrapText="1"/>
    </xf>
    <xf numFmtId="1" fontId="9" fillId="4" borderId="1" xfId="0" applyNumberFormat="1" applyFont="1" applyFill="1" applyBorder="1" applyAlignment="1" applyProtection="1">
      <alignment horizontal="center"/>
      <protection locked="0"/>
    </xf>
    <xf numFmtId="0" fontId="17" fillId="2" borderId="0" xfId="0" applyFont="1" applyFill="1"/>
    <xf numFmtId="164" fontId="17" fillId="2" borderId="0" xfId="0" applyNumberFormat="1" applyFont="1" applyFill="1"/>
    <xf numFmtId="0" fontId="16" fillId="0" borderId="1" xfId="0" applyFont="1" applyBorder="1" applyAlignment="1">
      <alignment vertical="top" wrapText="1"/>
    </xf>
    <xf numFmtId="164" fontId="0" fillId="3" borderId="1" xfId="0" applyNumberFormat="1" applyFill="1" applyBorder="1" applyAlignment="1">
      <alignment vertical="top"/>
    </xf>
    <xf numFmtId="0" fontId="27" fillId="0" borderId="1" xfId="0" applyFont="1" applyBorder="1" applyAlignment="1">
      <alignment vertical="top" wrapText="1"/>
    </xf>
    <xf numFmtId="0" fontId="28" fillId="3" borderId="1" xfId="0" applyFont="1" applyFill="1" applyBorder="1" applyAlignment="1">
      <alignment vertical="top" wrapText="1"/>
    </xf>
    <xf numFmtId="0" fontId="28" fillId="2" borderId="0" xfId="0" applyFont="1" applyFill="1" applyAlignment="1">
      <alignment vertical="top" wrapText="1"/>
    </xf>
    <xf numFmtId="164" fontId="6" fillId="2" borderId="0" xfId="0" applyNumberFormat="1" applyFont="1" applyFill="1" applyAlignment="1">
      <alignment vertical="top"/>
    </xf>
    <xf numFmtId="0" fontId="27" fillId="0" borderId="0" xfId="0" applyFont="1"/>
    <xf numFmtId="0" fontId="22" fillId="0" borderId="0" xfId="0" applyFont="1"/>
    <xf numFmtId="164" fontId="16" fillId="0" borderId="0" xfId="0" applyNumberFormat="1" applyFont="1"/>
    <xf numFmtId="164" fontId="16" fillId="0" borderId="12" xfId="0" applyNumberFormat="1" applyFont="1" applyBorder="1"/>
    <xf numFmtId="0" fontId="16" fillId="0" borderId="12" xfId="0" applyFont="1" applyBorder="1" applyAlignment="1">
      <alignment wrapText="1"/>
    </xf>
    <xf numFmtId="0" fontId="16" fillId="0" borderId="7" xfId="0" applyFont="1" applyBorder="1"/>
    <xf numFmtId="0" fontId="16" fillId="0" borderId="13" xfId="0" applyFont="1" applyBorder="1"/>
    <xf numFmtId="164" fontId="20" fillId="0" borderId="13" xfId="0" applyNumberFormat="1" applyFont="1" applyBorder="1" applyAlignment="1">
      <alignment horizontal="left" wrapText="1"/>
    </xf>
    <xf numFmtId="0" fontId="16" fillId="0" borderId="8" xfId="0" applyFont="1" applyBorder="1"/>
    <xf numFmtId="0" fontId="16" fillId="0" borderId="14" xfId="0" applyFont="1" applyBorder="1"/>
    <xf numFmtId="0" fontId="20" fillId="0" borderId="14" xfId="0" applyFont="1" applyBorder="1"/>
    <xf numFmtId="0" fontId="16" fillId="0" borderId="11" xfId="0" applyFont="1" applyBorder="1"/>
    <xf numFmtId="0" fontId="16" fillId="4" borderId="1" xfId="0" applyFont="1" applyFill="1" applyBorder="1" applyAlignment="1" applyProtection="1">
      <alignment wrapText="1"/>
      <protection locked="0"/>
    </xf>
    <xf numFmtId="164" fontId="16" fillId="4" borderId="1" xfId="0" applyNumberFormat="1" applyFont="1" applyFill="1" applyBorder="1" applyAlignment="1" applyProtection="1">
      <alignment wrapText="1"/>
      <protection locked="0"/>
    </xf>
    <xf numFmtId="0" fontId="16" fillId="0" borderId="1" xfId="0" applyFont="1" applyBorder="1" applyAlignment="1">
      <alignment wrapText="1"/>
    </xf>
    <xf numFmtId="49" fontId="16" fillId="4" borderId="1" xfId="0" applyNumberFormat="1" applyFont="1" applyFill="1" applyBorder="1" applyAlignment="1" applyProtection="1">
      <alignment horizontal="center"/>
      <protection locked="0"/>
    </xf>
    <xf numFmtId="164" fontId="16" fillId="4" borderId="1" xfId="0" applyNumberFormat="1" applyFont="1" applyFill="1" applyBorder="1" applyAlignment="1" applyProtection="1">
      <alignment horizontal="center"/>
      <protection locked="0"/>
    </xf>
    <xf numFmtId="164" fontId="16" fillId="3" borderId="1" xfId="0" applyNumberFormat="1" applyFont="1" applyFill="1" applyBorder="1" applyAlignment="1">
      <alignment horizontal="center"/>
    </xf>
    <xf numFmtId="0" fontId="25" fillId="2" borderId="0" xfId="0" applyFont="1" applyFill="1"/>
    <xf numFmtId="0" fontId="16" fillId="4" borderId="2" xfId="0" applyFont="1" applyFill="1" applyBorder="1" applyAlignment="1" applyProtection="1">
      <alignment horizontal="center"/>
      <protection locked="0"/>
    </xf>
    <xf numFmtId="165" fontId="16" fillId="3" borderId="1" xfId="0" applyNumberFormat="1" applyFont="1" applyFill="1" applyBorder="1" applyAlignment="1">
      <alignment horizontal="center"/>
    </xf>
    <xf numFmtId="164" fontId="17" fillId="3" borderId="1" xfId="0" applyNumberFormat="1" applyFont="1" applyFill="1" applyBorder="1" applyAlignment="1">
      <alignment horizontal="center"/>
    </xf>
    <xf numFmtId="49" fontId="17" fillId="3" borderId="1" xfId="0" applyNumberFormat="1" applyFont="1" applyFill="1" applyBorder="1" applyAlignment="1" applyProtection="1">
      <alignment vertical="top" wrapText="1"/>
      <protection locked="0"/>
    </xf>
    <xf numFmtId="49" fontId="16" fillId="2" borderId="1" xfId="0" applyNumberFormat="1" applyFont="1" applyFill="1" applyBorder="1" applyAlignment="1" applyProtection="1">
      <alignment vertical="top" wrapText="1"/>
      <protection locked="0"/>
    </xf>
    <xf numFmtId="164" fontId="16" fillId="4" borderId="1" xfId="0" applyNumberFormat="1" applyFont="1" applyFill="1" applyBorder="1" applyAlignment="1" applyProtection="1">
      <alignment vertical="top"/>
      <protection locked="0"/>
    </xf>
    <xf numFmtId="164" fontId="17" fillId="3" borderId="1" xfId="0" applyNumberFormat="1" applyFont="1" applyFill="1" applyBorder="1" applyAlignment="1">
      <alignment vertical="top"/>
    </xf>
    <xf numFmtId="0" fontId="3" fillId="0" borderId="0" xfId="0" applyFont="1" applyAlignment="1">
      <alignment vertical="top"/>
    </xf>
    <xf numFmtId="0" fontId="0" fillId="0" borderId="21" xfId="0" applyBorder="1" applyAlignment="1">
      <alignment vertical="top" wrapText="1"/>
    </xf>
    <xf numFmtId="0" fontId="0" fillId="4" borderId="20" xfId="0" applyFill="1" applyBorder="1" applyAlignment="1" applyProtection="1">
      <alignment horizontal="right"/>
      <protection locked="0"/>
    </xf>
    <xf numFmtId="0" fontId="36" fillId="0" borderId="0" xfId="0" applyFont="1"/>
    <xf numFmtId="0" fontId="37" fillId="0" borderId="0" xfId="0" applyFont="1"/>
    <xf numFmtId="0" fontId="0" fillId="0" borderId="12" xfId="0" applyBorder="1" applyAlignment="1">
      <alignment vertical="top" wrapText="1"/>
    </xf>
    <xf numFmtId="49" fontId="6" fillId="8" borderId="27" xfId="0" applyNumberFormat="1" applyFont="1" applyFill="1" applyBorder="1" applyAlignment="1">
      <alignment horizontal="center" vertical="center" wrapText="1"/>
    </xf>
    <xf numFmtId="1" fontId="6" fillId="8" borderId="26" xfId="0" applyNumberFormat="1" applyFont="1" applyFill="1" applyBorder="1" applyAlignment="1">
      <alignment horizontal="center" vertical="center" wrapText="1"/>
    </xf>
    <xf numFmtId="0" fontId="0" fillId="0" borderId="0" xfId="0" applyAlignment="1">
      <alignment horizontal="left"/>
    </xf>
    <xf numFmtId="1" fontId="0" fillId="0" borderId="0" xfId="0" applyNumberFormat="1" applyAlignment="1">
      <alignment horizontal="left"/>
    </xf>
    <xf numFmtId="167" fontId="0" fillId="0" borderId="0" xfId="0" applyNumberFormat="1" applyAlignment="1">
      <alignment horizontal="left"/>
    </xf>
    <xf numFmtId="0" fontId="0" fillId="4" borderId="25" xfId="0" applyFill="1" applyBorder="1" applyAlignment="1" applyProtection="1">
      <alignment horizontal="right"/>
      <protection locked="0"/>
    </xf>
    <xf numFmtId="164" fontId="0" fillId="0" borderId="0" xfId="0" applyNumberFormat="1" applyAlignment="1">
      <alignment horizontal="left"/>
    </xf>
    <xf numFmtId="1" fontId="0" fillId="3" borderId="12" xfId="0" applyNumberFormat="1" applyFill="1" applyBorder="1" applyAlignment="1">
      <alignment horizontal="right"/>
    </xf>
    <xf numFmtId="0" fontId="0" fillId="3" borderId="20" xfId="0" applyFill="1" applyBorder="1" applyAlignment="1">
      <alignment horizontal="right"/>
    </xf>
    <xf numFmtId="0" fontId="0" fillId="0" borderId="21" xfId="0" applyBorder="1" applyAlignment="1">
      <alignment wrapText="1"/>
    </xf>
    <xf numFmtId="2" fontId="0" fillId="0" borderId="0" xfId="0" applyNumberFormat="1" applyAlignment="1">
      <alignment horizontal="left"/>
    </xf>
    <xf numFmtId="0" fontId="0" fillId="4" borderId="4" xfId="0" applyFill="1" applyBorder="1" applyAlignment="1" applyProtection="1">
      <alignment horizontal="left" vertical="top"/>
      <protection locked="0"/>
    </xf>
    <xf numFmtId="0" fontId="16" fillId="0" borderId="0" xfId="0" applyFont="1" applyAlignment="1">
      <alignment wrapText="1"/>
    </xf>
    <xf numFmtId="0" fontId="19" fillId="0" borderId="0" xfId="0" applyFont="1"/>
    <xf numFmtId="0" fontId="16" fillId="0" borderId="4" xfId="0" applyFont="1" applyBorder="1" applyAlignment="1">
      <alignment horizontal="left" vertical="top"/>
    </xf>
    <xf numFmtId="0" fontId="19" fillId="2" borderId="0" xfId="0" applyFont="1" applyFill="1"/>
    <xf numFmtId="164" fontId="16" fillId="2" borderId="0" xfId="0" applyNumberFormat="1" applyFont="1" applyFill="1"/>
    <xf numFmtId="0" fontId="16" fillId="0" borderId="22" xfId="0" applyFont="1" applyBorder="1" applyAlignment="1">
      <alignment vertical="top" wrapText="1"/>
    </xf>
    <xf numFmtId="0" fontId="40" fillId="0" borderId="0" xfId="0" applyFont="1" applyAlignment="1">
      <alignment wrapText="1"/>
    </xf>
    <xf numFmtId="0" fontId="42" fillId="2" borderId="0" xfId="0" applyFont="1" applyFill="1" applyAlignment="1">
      <alignment wrapText="1"/>
    </xf>
    <xf numFmtId="0" fontId="42" fillId="2" borderId="0" xfId="0" applyFont="1" applyFill="1"/>
    <xf numFmtId="0" fontId="43" fillId="0" borderId="0" xfId="0" applyFont="1" applyAlignment="1">
      <alignment vertical="top" wrapText="1"/>
    </xf>
    <xf numFmtId="0" fontId="34" fillId="0" borderId="0" xfId="0" applyFont="1"/>
    <xf numFmtId="49" fontId="6" fillId="7" borderId="16" xfId="0" applyNumberFormat="1" applyFont="1" applyFill="1" applyBorder="1" applyAlignment="1">
      <alignment horizontal="center" vertical="center" wrapText="1"/>
    </xf>
    <xf numFmtId="49" fontId="28" fillId="7" borderId="16" xfId="0" applyNumberFormat="1" applyFont="1" applyFill="1" applyBorder="1" applyAlignment="1">
      <alignment horizontal="center" vertical="center" wrapText="1"/>
    </xf>
    <xf numFmtId="49" fontId="6" fillId="7" borderId="17" xfId="0" applyNumberFormat="1" applyFont="1" applyFill="1" applyBorder="1" applyAlignment="1">
      <alignment horizontal="center" vertical="center" wrapText="1"/>
    </xf>
    <xf numFmtId="49" fontId="6" fillId="7" borderId="24" xfId="0" applyNumberFormat="1" applyFont="1" applyFill="1" applyBorder="1" applyAlignment="1">
      <alignment horizontal="center" vertical="center" wrapText="1"/>
    </xf>
    <xf numFmtId="167" fontId="6" fillId="7" borderId="24" xfId="0" applyNumberFormat="1" applyFont="1" applyFill="1" applyBorder="1" applyAlignment="1">
      <alignment horizontal="center" vertical="center" wrapText="1"/>
    </xf>
    <xf numFmtId="167" fontId="6" fillId="7" borderId="18" xfId="0" applyNumberFormat="1" applyFont="1" applyFill="1" applyBorder="1" applyAlignment="1">
      <alignment horizontal="center" vertical="center" wrapText="1"/>
    </xf>
    <xf numFmtId="49" fontId="6" fillId="7" borderId="18" xfId="0" applyNumberFormat="1" applyFont="1" applyFill="1" applyBorder="1" applyAlignment="1">
      <alignment horizontal="center" vertical="center" wrapText="1"/>
    </xf>
    <xf numFmtId="0" fontId="0" fillId="0" borderId="0" xfId="0"/>
    <xf numFmtId="164" fontId="0" fillId="3" borderId="1" xfId="0" applyNumberFormat="1" applyFont="1" applyFill="1" applyBorder="1" applyAlignment="1">
      <alignment vertical="top" wrapText="1"/>
    </xf>
    <xf numFmtId="49" fontId="17" fillId="9" borderId="1" xfId="0" applyNumberFormat="1" applyFont="1" applyFill="1" applyBorder="1" applyAlignment="1" applyProtection="1">
      <alignment vertical="top" wrapText="1"/>
      <protection locked="0"/>
    </xf>
    <xf numFmtId="0" fontId="0" fillId="9" borderId="1" xfId="0" applyFill="1" applyBorder="1"/>
    <xf numFmtId="0" fontId="0" fillId="9" borderId="1" xfId="0" applyNumberFormat="1" applyFill="1" applyBorder="1"/>
    <xf numFmtId="0" fontId="0" fillId="0" borderId="1" xfId="0" applyNumberFormat="1" applyBorder="1" applyAlignment="1">
      <alignment vertical="top" wrapText="1"/>
    </xf>
    <xf numFmtId="49" fontId="0" fillId="0" borderId="1" xfId="0" applyNumberFormat="1" applyBorder="1" applyAlignment="1" applyProtection="1">
      <alignment vertical="top" wrapText="1"/>
      <protection locked="0"/>
    </xf>
    <xf numFmtId="49" fontId="0" fillId="9" borderId="1" xfId="0" applyNumberFormat="1" applyFill="1" applyBorder="1" applyAlignment="1" applyProtection="1">
      <alignment vertical="top" wrapText="1"/>
      <protection locked="0"/>
    </xf>
    <xf numFmtId="0" fontId="0" fillId="0" borderId="0" xfId="0"/>
    <xf numFmtId="0" fontId="0" fillId="0" borderId="1" xfId="0" applyBorder="1"/>
    <xf numFmtId="0" fontId="0" fillId="0" borderId="0" xfId="0"/>
    <xf numFmtId="49" fontId="28" fillId="7" borderId="30" xfId="0" applyNumberFormat="1" applyFont="1" applyFill="1" applyBorder="1" applyAlignment="1">
      <alignment horizontal="center" vertical="center" wrapText="1"/>
    </xf>
    <xf numFmtId="49" fontId="6" fillId="7" borderId="31" xfId="0" applyNumberFormat="1" applyFont="1" applyFill="1" applyBorder="1" applyAlignment="1">
      <alignment horizontal="center" vertical="center" wrapText="1"/>
    </xf>
    <xf numFmtId="49" fontId="6" fillId="7" borderId="32" xfId="0" applyNumberFormat="1" applyFont="1" applyFill="1" applyBorder="1" applyAlignment="1">
      <alignment horizontal="center" vertical="center" wrapText="1"/>
    </xf>
    <xf numFmtId="49" fontId="6" fillId="7" borderId="33" xfId="0" applyNumberFormat="1" applyFont="1" applyFill="1" applyBorder="1" applyAlignment="1">
      <alignment horizontal="center" vertical="center" wrapText="1"/>
    </xf>
    <xf numFmtId="1" fontId="0" fillId="0" borderId="1" xfId="0" applyNumberFormat="1" applyBorder="1"/>
    <xf numFmtId="0" fontId="0" fillId="0" borderId="0" xfId="0"/>
    <xf numFmtId="0" fontId="0" fillId="0" borderId="0" xfId="0" applyAlignment="1">
      <alignment vertical="top" wrapText="1"/>
    </xf>
    <xf numFmtId="167" fontId="0" fillId="0" borderId="1" xfId="0" applyNumberFormat="1" applyBorder="1" applyAlignment="1">
      <alignment horizontal="left"/>
    </xf>
    <xf numFmtId="0" fontId="0" fillId="0" borderId="0" xfId="0"/>
    <xf numFmtId="0" fontId="0" fillId="0" borderId="0" xfId="0" applyAlignment="1">
      <alignment horizontal="left" vertical="top" wrapText="1"/>
    </xf>
    <xf numFmtId="0" fontId="3" fillId="0" borderId="0" xfId="0" applyFont="1"/>
    <xf numFmtId="0" fontId="0" fillId="0" borderId="0" xfId="0"/>
    <xf numFmtId="0" fontId="7" fillId="0" borderId="0" xfId="0" applyFont="1"/>
    <xf numFmtId="0" fontId="0" fillId="0" borderId="0" xfId="0" applyAlignment="1">
      <alignment wrapText="1"/>
    </xf>
    <xf numFmtId="0" fontId="38" fillId="0" borderId="0" xfId="1"/>
    <xf numFmtId="0" fontId="29" fillId="0" borderId="0" xfId="0" applyFont="1" applyAlignment="1">
      <alignment vertical="top"/>
    </xf>
    <xf numFmtId="0" fontId="7" fillId="0" borderId="0" xfId="0" applyFont="1" applyAlignment="1">
      <alignment vertical="center"/>
    </xf>
    <xf numFmtId="0" fontId="39" fillId="0" borderId="0" xfId="0" applyFont="1"/>
    <xf numFmtId="4" fontId="0" fillId="3" borderId="1" xfId="0" applyNumberFormat="1" applyFont="1" applyFill="1" applyBorder="1" applyAlignment="1">
      <alignment vertical="top" wrapText="1"/>
    </xf>
    <xf numFmtId="0" fontId="46" fillId="2" borderId="0" xfId="0" applyFont="1" applyFill="1"/>
    <xf numFmtId="0" fontId="21" fillId="2" borderId="0" xfId="0" applyFont="1" applyFill="1"/>
    <xf numFmtId="0" fontId="47" fillId="0" borderId="0" xfId="0" applyFont="1"/>
    <xf numFmtId="0" fontId="48" fillId="0" borderId="0" xfId="0" applyFont="1" applyAlignment="1">
      <alignment wrapText="1"/>
    </xf>
    <xf numFmtId="0" fontId="10" fillId="0" borderId="0" xfId="0" applyFont="1" applyAlignment="1">
      <alignment wrapText="1"/>
    </xf>
    <xf numFmtId="0" fontId="10" fillId="0" borderId="0" xfId="0" applyFont="1" applyAlignment="1">
      <alignment horizontal="justify" vertical="center"/>
    </xf>
    <xf numFmtId="0" fontId="2" fillId="0" borderId="0" xfId="0" applyFont="1" applyAlignment="1">
      <alignment wrapText="1"/>
    </xf>
    <xf numFmtId="0" fontId="0" fillId="0" borderId="0" xfId="0" quotePrefix="1" applyFont="1" applyAlignment="1">
      <alignment wrapText="1"/>
    </xf>
    <xf numFmtId="0" fontId="50" fillId="0" borderId="0" xfId="0" applyFont="1" applyAlignment="1">
      <alignment vertical="center" wrapText="1"/>
    </xf>
    <xf numFmtId="0" fontId="43" fillId="0" borderId="0" xfId="0" quotePrefix="1" applyFont="1" applyAlignment="1">
      <alignment vertical="top"/>
    </xf>
    <xf numFmtId="0" fontId="3" fillId="0" borderId="0" xfId="0" applyFont="1" applyAlignment="1">
      <alignment wrapText="1"/>
    </xf>
    <xf numFmtId="0" fontId="9" fillId="0" borderId="0" xfId="0" applyFont="1" applyAlignment="1">
      <alignment wrapText="1"/>
    </xf>
    <xf numFmtId="0" fontId="18" fillId="0" borderId="0" xfId="0" applyFont="1"/>
    <xf numFmtId="168" fontId="0" fillId="4" borderId="2" xfId="0" applyNumberFormat="1" applyFill="1" applyBorder="1" applyAlignment="1" applyProtection="1">
      <alignment horizontal="left" vertical="top"/>
      <protection locked="0"/>
    </xf>
    <xf numFmtId="168" fontId="0" fillId="4" borderId="4" xfId="0" applyNumberFormat="1" applyFill="1" applyBorder="1" applyAlignment="1" applyProtection="1">
      <alignment horizontal="left" vertical="top"/>
      <protection locked="0"/>
    </xf>
    <xf numFmtId="0" fontId="0" fillId="4" borderId="1" xfId="0" applyFill="1" applyBorder="1" applyAlignment="1" applyProtection="1">
      <alignment vertical="top" wrapText="1"/>
      <protection locked="0"/>
    </xf>
    <xf numFmtId="0" fontId="0" fillId="0" borderId="0" xfId="0" applyAlignment="1">
      <alignment vertical="top" wrapText="1"/>
    </xf>
    <xf numFmtId="0" fontId="0" fillId="0" borderId="0" xfId="0" applyAlignment="1">
      <alignment wrapText="1"/>
    </xf>
    <xf numFmtId="0" fontId="16" fillId="0" borderId="0" xfId="0" applyFont="1" applyAlignment="1">
      <alignment wrapText="1"/>
    </xf>
    <xf numFmtId="0" fontId="0" fillId="4" borderId="1" xfId="0" applyFill="1" applyBorder="1" applyAlignment="1" applyProtection="1">
      <alignment horizontal="left" vertical="top"/>
      <protection locked="0"/>
    </xf>
    <xf numFmtId="0" fontId="0" fillId="4" borderId="2" xfId="0" applyFill="1" applyBorder="1" applyAlignment="1" applyProtection="1">
      <alignment vertical="top" wrapText="1"/>
      <protection locked="0"/>
    </xf>
    <xf numFmtId="0" fontId="0" fillId="4" borderId="3" xfId="0" applyFill="1" applyBorder="1" applyAlignment="1" applyProtection="1">
      <alignment vertical="top" wrapText="1"/>
      <protection locked="0"/>
    </xf>
    <xf numFmtId="0" fontId="0" fillId="4" borderId="4" xfId="0" applyFill="1" applyBorder="1" applyAlignment="1" applyProtection="1">
      <alignment vertical="top" wrapText="1"/>
      <protection locked="0"/>
    </xf>
    <xf numFmtId="0" fontId="0" fillId="4" borderId="2" xfId="0" applyFill="1" applyBorder="1" applyAlignment="1" applyProtection="1">
      <alignment vertical="top"/>
      <protection locked="0"/>
    </xf>
    <xf numFmtId="0" fontId="0" fillId="4" borderId="3" xfId="0" applyFill="1" applyBorder="1" applyAlignment="1" applyProtection="1">
      <alignment vertical="top"/>
      <protection locked="0"/>
    </xf>
    <xf numFmtId="0" fontId="0" fillId="4" borderId="4" xfId="0" applyFill="1" applyBorder="1" applyAlignment="1" applyProtection="1">
      <alignment vertical="top"/>
      <protection locked="0"/>
    </xf>
    <xf numFmtId="0" fontId="0" fillId="4" borderId="0" xfId="0" applyFill="1" applyProtection="1">
      <protection locked="0"/>
    </xf>
    <xf numFmtId="1" fontId="0" fillId="4" borderId="1" xfId="0" applyNumberFormat="1" applyFill="1" applyBorder="1" applyAlignment="1" applyProtection="1">
      <alignment horizontal="left" vertical="top" wrapText="1"/>
      <protection locked="0"/>
    </xf>
    <xf numFmtId="1" fontId="0" fillId="4" borderId="1" xfId="0" applyNumberFormat="1" applyFill="1" applyBorder="1" applyAlignment="1" applyProtection="1">
      <alignment horizontal="left" vertical="top"/>
      <protection locked="0"/>
    </xf>
    <xf numFmtId="0" fontId="0" fillId="4" borderId="17" xfId="0" applyFill="1" applyBorder="1" applyAlignment="1" applyProtection="1">
      <alignment vertical="top" wrapText="1"/>
      <protection locked="0"/>
    </xf>
    <xf numFmtId="0" fontId="0" fillId="4" borderId="24"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3" fillId="0" borderId="0" xfId="0" applyFont="1" applyAlignment="1">
      <alignment wrapText="1"/>
    </xf>
    <xf numFmtId="0" fontId="0" fillId="4" borderId="2" xfId="0" applyFill="1" applyBorder="1" applyAlignment="1" applyProtection="1">
      <alignment wrapText="1"/>
      <protection locked="0"/>
    </xf>
    <xf numFmtId="0" fontId="0" fillId="4" borderId="3" xfId="0" applyFill="1" applyBorder="1" applyAlignment="1" applyProtection="1">
      <alignment wrapText="1"/>
      <protection locked="0"/>
    </xf>
    <xf numFmtId="0" fontId="0" fillId="4" borderId="4" xfId="0" applyFill="1" applyBorder="1" applyAlignment="1" applyProtection="1">
      <alignment wrapText="1"/>
      <protection locked="0"/>
    </xf>
    <xf numFmtId="0" fontId="0" fillId="0" borderId="8" xfId="0" applyBorder="1" applyAlignment="1">
      <alignment vertical="top" wrapText="1"/>
    </xf>
    <xf numFmtId="0" fontId="0" fillId="0" borderId="8" xfId="0" applyBorder="1" applyAlignment="1">
      <alignment wrapText="1"/>
    </xf>
    <xf numFmtId="0" fontId="19" fillId="0" borderId="0" xfId="0" applyFont="1"/>
    <xf numFmtId="0" fontId="0" fillId="0" borderId="0" xfId="0"/>
    <xf numFmtId="0" fontId="0" fillId="0" borderId="8" xfId="0" applyBorder="1" applyAlignment="1">
      <alignment vertical="top"/>
    </xf>
    <xf numFmtId="14" fontId="0" fillId="4" borderId="2" xfId="0" applyNumberFormat="1" applyFill="1" applyBorder="1" applyAlignment="1" applyProtection="1">
      <alignment horizontal="left" vertical="top"/>
      <protection locked="0"/>
    </xf>
    <xf numFmtId="14" fontId="0" fillId="4" borderId="3" xfId="0" applyNumberFormat="1" applyFill="1" applyBorder="1" applyAlignment="1" applyProtection="1">
      <alignment horizontal="left" vertical="top"/>
      <protection locked="0"/>
    </xf>
    <xf numFmtId="14" fontId="0" fillId="4" borderId="4" xfId="0" applyNumberFormat="1" applyFill="1" applyBorder="1" applyAlignment="1" applyProtection="1">
      <alignment horizontal="left" vertical="top"/>
      <protection locked="0"/>
    </xf>
    <xf numFmtId="0" fontId="0" fillId="4" borderId="1" xfId="0" applyFill="1" applyBorder="1" applyAlignment="1" applyProtection="1">
      <alignment vertical="top"/>
      <protection locked="0"/>
    </xf>
    <xf numFmtId="167" fontId="0" fillId="4" borderId="1" xfId="0" applyNumberFormat="1" applyFill="1" applyBorder="1" applyAlignment="1" applyProtection="1">
      <alignment horizontal="left" vertical="top"/>
      <protection locked="0"/>
    </xf>
    <xf numFmtId="167" fontId="0" fillId="4" borderId="2" xfId="0" applyNumberFormat="1" applyFill="1" applyBorder="1" applyAlignment="1" applyProtection="1">
      <alignment horizontal="left" vertical="top"/>
      <protection locked="0"/>
    </xf>
    <xf numFmtId="167" fontId="0" fillId="4" borderId="3" xfId="0" applyNumberFormat="1" applyFill="1" applyBorder="1" applyAlignment="1" applyProtection="1">
      <alignment horizontal="left" vertical="top"/>
      <protection locked="0"/>
    </xf>
    <xf numFmtId="167" fontId="0" fillId="4" borderId="4" xfId="0" applyNumberFormat="1" applyFill="1" applyBorder="1" applyAlignment="1" applyProtection="1">
      <alignment horizontal="left" vertical="top"/>
      <protection locked="0"/>
    </xf>
    <xf numFmtId="0" fontId="0" fillId="4" borderId="5"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7" xfId="0" applyFill="1" applyBorder="1" applyAlignment="1" applyProtection="1">
      <alignment vertical="top" wrapText="1"/>
      <protection locked="0"/>
    </xf>
    <xf numFmtId="0" fontId="0" fillId="4" borderId="9"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11" xfId="0" applyFill="1" applyBorder="1" applyAlignment="1" applyProtection="1">
      <alignment vertical="top" wrapText="1"/>
      <protection locked="0"/>
    </xf>
    <xf numFmtId="0" fontId="9" fillId="0" borderId="0" xfId="0" applyFont="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9" fillId="0" borderId="0" xfId="0" applyFont="1" applyAlignment="1">
      <alignment vertical="center" wrapText="1"/>
    </xf>
    <xf numFmtId="0" fontId="38" fillId="4" borderId="0" xfId="1" applyFill="1"/>
    <xf numFmtId="0" fontId="0" fillId="4" borderId="0" xfId="0" applyFill="1"/>
    <xf numFmtId="0" fontId="0" fillId="4" borderId="2" xfId="0" applyFill="1" applyBorder="1" applyAlignment="1" applyProtection="1">
      <alignment horizontal="center"/>
      <protection locked="0"/>
    </xf>
    <xf numFmtId="0" fontId="0" fillId="4" borderId="3" xfId="0" applyFill="1" applyBorder="1" applyAlignment="1" applyProtection="1">
      <alignment horizontal="center"/>
      <protection locked="0"/>
    </xf>
    <xf numFmtId="0" fontId="0" fillId="4" borderId="4" xfId="0" applyFill="1" applyBorder="1" applyAlignment="1" applyProtection="1">
      <alignment horizontal="center"/>
      <protection locked="0"/>
    </xf>
    <xf numFmtId="0" fontId="44" fillId="4" borderId="9" xfId="1" applyFont="1" applyFill="1" applyBorder="1" applyAlignment="1" applyProtection="1">
      <alignment vertical="top"/>
      <protection locked="0"/>
    </xf>
    <xf numFmtId="0" fontId="16" fillId="4" borderId="10" xfId="0" applyFont="1" applyFill="1" applyBorder="1" applyAlignment="1" applyProtection="1">
      <alignment vertical="top"/>
      <protection locked="0"/>
    </xf>
    <xf numFmtId="0" fontId="16" fillId="4" borderId="11" xfId="0" applyFont="1" applyFill="1" applyBorder="1" applyAlignment="1" applyProtection="1">
      <alignment vertical="top"/>
      <protection locked="0"/>
    </xf>
    <xf numFmtId="0" fontId="0" fillId="4" borderId="2" xfId="0" applyFill="1" applyBorder="1" applyAlignment="1" applyProtection="1">
      <alignment horizontal="left" vertical="top" wrapText="1"/>
      <protection locked="0"/>
    </xf>
    <xf numFmtId="0" fontId="0" fillId="4" borderId="3" xfId="0" applyFill="1" applyBorder="1" applyAlignment="1" applyProtection="1">
      <alignment horizontal="left" vertical="top" wrapText="1"/>
      <protection locked="0"/>
    </xf>
    <xf numFmtId="0" fontId="0" fillId="4" borderId="4" xfId="0" applyFill="1" applyBorder="1" applyAlignment="1" applyProtection="1">
      <alignment horizontal="left" vertical="top" wrapText="1"/>
      <protection locked="0"/>
    </xf>
    <xf numFmtId="0" fontId="39" fillId="0" borderId="0" xfId="0" applyFont="1" applyAlignment="1">
      <alignment wrapText="1"/>
    </xf>
    <xf numFmtId="0" fontId="7" fillId="0" borderId="0" xfId="0" applyFont="1"/>
    <xf numFmtId="0" fontId="0" fillId="4" borderId="2" xfId="0" applyFill="1" applyBorder="1" applyAlignment="1" applyProtection="1">
      <alignment horizontal="left" vertical="top"/>
      <protection locked="0"/>
    </xf>
    <xf numFmtId="0" fontId="0" fillId="4" borderId="3" xfId="0" applyFill="1" applyBorder="1" applyAlignment="1" applyProtection="1">
      <alignment horizontal="left" vertical="top"/>
      <protection locked="0"/>
    </xf>
    <xf numFmtId="0" fontId="0" fillId="4" borderId="4" xfId="0" applyFill="1" applyBorder="1" applyAlignment="1" applyProtection="1">
      <alignment horizontal="left" vertical="top"/>
      <protection locked="0"/>
    </xf>
    <xf numFmtId="0" fontId="0" fillId="0" borderId="8" xfId="0" applyBorder="1" applyAlignment="1">
      <alignment horizontal="left" vertical="top" wrapText="1"/>
    </xf>
    <xf numFmtId="0" fontId="3" fillId="0" borderId="0" xfId="0" applyFont="1"/>
    <xf numFmtId="0" fontId="0" fillId="0" borderId="1" xfId="0" applyBorder="1" applyAlignment="1">
      <alignment horizontal="left" vertical="top"/>
    </xf>
    <xf numFmtId="0" fontId="0" fillId="0" borderId="3" xfId="0" applyBorder="1" applyAlignment="1">
      <alignment horizontal="left" vertical="top" wrapText="1"/>
    </xf>
    <xf numFmtId="0" fontId="0" fillId="0" borderId="4" xfId="0" applyBorder="1" applyAlignment="1">
      <alignment horizontal="left" vertical="top"/>
    </xf>
    <xf numFmtId="0" fontId="0" fillId="0" borderId="34" xfId="0" applyBorder="1" applyAlignment="1">
      <alignment horizontal="left" vertical="top"/>
    </xf>
    <xf numFmtId="0" fontId="16" fillId="0" borderId="1" xfId="0" applyFont="1" applyBorder="1" applyAlignment="1">
      <alignment horizontal="left" vertical="top" wrapText="1"/>
    </xf>
    <xf numFmtId="0" fontId="33" fillId="0" borderId="0" xfId="0" applyFont="1" applyAlignment="1">
      <alignment vertical="top" wrapText="1"/>
    </xf>
    <xf numFmtId="0" fontId="34" fillId="0" borderId="0" xfId="0" applyFont="1"/>
    <xf numFmtId="0" fontId="0" fillId="4" borderId="1" xfId="0" applyFill="1" applyBorder="1" applyAlignment="1" applyProtection="1">
      <alignment horizontal="left" vertical="top" wrapText="1"/>
      <protection locked="0"/>
    </xf>
    <xf numFmtId="0" fontId="11" fillId="0" borderId="0" xfId="0" applyFont="1"/>
    <xf numFmtId="0" fontId="25" fillId="0" borderId="0" xfId="0" applyFont="1"/>
    <xf numFmtId="0" fontId="17" fillId="0" borderId="0" xfId="0" applyFont="1"/>
    <xf numFmtId="0" fontId="19" fillId="0" borderId="0" xfId="0" applyFont="1" applyAlignment="1">
      <alignment wrapText="1"/>
    </xf>
    <xf numFmtId="0" fontId="17" fillId="0" borderId="2" xfId="0" applyFont="1" applyBorder="1"/>
    <xf numFmtId="0" fontId="16" fillId="0" borderId="3" xfId="0" applyFont="1" applyBorder="1"/>
    <xf numFmtId="0" fontId="16" fillId="0" borderId="4" xfId="0" applyFont="1" applyBorder="1"/>
    <xf numFmtId="0" fontId="16" fillId="0" borderId="2" xfId="0" applyFont="1" applyBorder="1" applyAlignment="1">
      <alignment vertical="top" wrapText="1"/>
    </xf>
    <xf numFmtId="0" fontId="16" fillId="0" borderId="3" xfId="0" applyFont="1" applyBorder="1" applyAlignment="1">
      <alignment vertical="top"/>
    </xf>
    <xf numFmtId="0" fontId="16" fillId="0" borderId="4" xfId="0" applyFont="1" applyBorder="1" applyAlignment="1">
      <alignment vertical="top"/>
    </xf>
    <xf numFmtId="0" fontId="0" fillId="0" borderId="2" xfId="0" applyBorder="1" applyAlignment="1">
      <alignment wrapText="1"/>
    </xf>
    <xf numFmtId="0" fontId="0" fillId="0" borderId="4" xfId="0" applyBorder="1" applyAlignment="1">
      <alignment wrapText="1"/>
    </xf>
    <xf numFmtId="0" fontId="17" fillId="3" borderId="5" xfId="0" applyFont="1" applyFill="1" applyBorder="1" applyAlignment="1">
      <alignment wrapText="1"/>
    </xf>
    <xf numFmtId="0" fontId="17" fillId="3" borderId="4" xfId="0" applyFont="1" applyFill="1" applyBorder="1"/>
    <xf numFmtId="8" fontId="17" fillId="3" borderId="5" xfId="0" applyNumberFormat="1" applyFont="1" applyFill="1" applyBorder="1"/>
    <xf numFmtId="0" fontId="17" fillId="3" borderId="7" xfId="0" applyFont="1" applyFill="1" applyBorder="1"/>
    <xf numFmtId="8" fontId="17" fillId="3" borderId="2" xfId="0" applyNumberFormat="1" applyFont="1" applyFill="1" applyBorder="1"/>
    <xf numFmtId="8" fontId="17" fillId="3" borderId="4" xfId="0" applyNumberFormat="1" applyFont="1" applyFill="1" applyBorder="1"/>
    <xf numFmtId="0" fontId="16" fillId="0" borderId="2" xfId="0" applyFont="1" applyBorder="1" applyAlignment="1">
      <alignment wrapText="1"/>
    </xf>
    <xf numFmtId="0" fontId="16" fillId="0" borderId="4" xfId="0" applyFont="1" applyBorder="1" applyAlignment="1">
      <alignment wrapText="1"/>
    </xf>
    <xf numFmtId="0" fontId="17" fillId="0" borderId="2" xfId="0" applyFont="1" applyBorder="1" applyAlignment="1">
      <alignment horizontal="left" wrapText="1"/>
    </xf>
    <xf numFmtId="0" fontId="16" fillId="0" borderId="4" xfId="0" applyFont="1" applyBorder="1" applyAlignment="1">
      <alignment horizontal="left" wrapText="1"/>
    </xf>
    <xf numFmtId="0" fontId="19" fillId="2" borderId="0" xfId="0" applyFont="1" applyFill="1" applyAlignment="1">
      <alignment wrapText="1"/>
    </xf>
    <xf numFmtId="0" fontId="13" fillId="2" borderId="0" xfId="0" applyFont="1" applyFill="1"/>
    <xf numFmtId="0" fontId="3" fillId="2" borderId="0" xfId="0" applyFont="1" applyFill="1"/>
    <xf numFmtId="0" fontId="0" fillId="2" borderId="0" xfId="0" applyFill="1"/>
    <xf numFmtId="49" fontId="16" fillId="2" borderId="0" xfId="0" applyNumberFormat="1" applyFont="1" applyFill="1" applyAlignment="1" applyProtection="1">
      <alignment vertical="top" wrapText="1"/>
      <protection locked="0"/>
    </xf>
    <xf numFmtId="14" fontId="0" fillId="2" borderId="0" xfId="0" applyNumberFormat="1" applyFill="1" applyAlignment="1" applyProtection="1">
      <alignment horizontal="left"/>
      <protection locked="0"/>
    </xf>
    <xf numFmtId="0" fontId="19" fillId="2" borderId="0" xfId="0" applyFont="1" applyFill="1" applyAlignment="1">
      <alignment vertical="top" wrapText="1"/>
    </xf>
    <xf numFmtId="0" fontId="19" fillId="2" borderId="0" xfId="0" applyFont="1" applyFill="1" applyAlignment="1" applyProtection="1">
      <alignment vertical="top"/>
      <protection locked="0"/>
    </xf>
    <xf numFmtId="0" fontId="16" fillId="2" borderId="0" xfId="0" applyFont="1" applyFill="1" applyAlignment="1" applyProtection="1">
      <alignment vertical="top"/>
      <protection locked="0"/>
    </xf>
    <xf numFmtId="0" fontId="19" fillId="2" borderId="0" xfId="0" applyFont="1" applyFill="1"/>
    <xf numFmtId="14" fontId="21" fillId="2" borderId="0" xfId="0" applyNumberFormat="1" applyFont="1" applyFill="1" applyAlignment="1">
      <alignment horizontal="left"/>
    </xf>
    <xf numFmtId="0" fontId="21" fillId="2" borderId="0" xfId="0" applyFont="1" applyFill="1" applyAlignment="1">
      <alignment vertical="top" wrapText="1"/>
    </xf>
    <xf numFmtId="0" fontId="3" fillId="3" borderId="28" xfId="0" applyFont="1" applyFill="1" applyBorder="1" applyAlignment="1">
      <alignment vertical="top" wrapText="1"/>
    </xf>
    <xf numFmtId="0" fontId="3" fillId="3" borderId="29" xfId="0" applyFont="1" applyFill="1" applyBorder="1" applyAlignment="1">
      <alignment vertical="top" wrapText="1"/>
    </xf>
    <xf numFmtId="0" fontId="3" fillId="3" borderId="19" xfId="0" applyFont="1" applyFill="1" applyBorder="1" applyAlignment="1">
      <alignment vertical="top" wrapText="1"/>
    </xf>
    <xf numFmtId="0" fontId="0" fillId="3" borderId="23" xfId="0" applyFill="1" applyBorder="1" applyAlignment="1">
      <alignment vertical="top" wrapText="1"/>
    </xf>
    <xf numFmtId="14" fontId="35" fillId="2" borderId="0" xfId="0" applyNumberFormat="1" applyFont="1" applyFill="1" applyAlignment="1" applyProtection="1">
      <alignment horizontal="left"/>
      <protection locked="0"/>
    </xf>
    <xf numFmtId="0" fontId="21" fillId="2" borderId="0" xfId="0" applyFont="1" applyFill="1" applyAlignment="1">
      <alignment wrapText="1"/>
    </xf>
    <xf numFmtId="0" fontId="21" fillId="2" borderId="0" xfId="0" applyFont="1" applyFill="1"/>
    <xf numFmtId="0" fontId="0" fillId="2" borderId="0" xfId="0" applyFill="1" applyAlignment="1">
      <alignment vertical="top"/>
    </xf>
    <xf numFmtId="0" fontId="6" fillId="2" borderId="0" xfId="0" applyFont="1" applyFill="1" applyAlignment="1">
      <alignment wrapText="1"/>
    </xf>
    <xf numFmtId="0" fontId="16" fillId="0" borderId="1" xfId="0" applyFont="1" applyBorder="1" applyAlignment="1">
      <alignment wrapText="1"/>
    </xf>
    <xf numFmtId="0" fontId="0" fillId="4" borderId="1" xfId="0" applyFill="1" applyBorder="1" applyProtection="1">
      <protection locked="0"/>
    </xf>
    <xf numFmtId="49" fontId="0" fillId="4" borderId="0" xfId="0" applyNumberFormat="1" applyFill="1" applyAlignment="1" applyProtection="1">
      <alignment horizontal="left"/>
      <protection locked="0"/>
    </xf>
    <xf numFmtId="0" fontId="42" fillId="2" borderId="0" xfId="0" applyFont="1" applyFill="1" applyAlignment="1">
      <alignment wrapText="1"/>
    </xf>
    <xf numFmtId="0" fontId="42" fillId="2" borderId="0" xfId="0" applyFont="1" applyFill="1"/>
    <xf numFmtId="0" fontId="41" fillId="2" borderId="0" xfId="0" applyFont="1" applyFill="1"/>
    <xf numFmtId="0" fontId="9" fillId="0" borderId="10" xfId="0" applyFont="1" applyBorder="1"/>
    <xf numFmtId="0" fontId="22" fillId="0" borderId="0" xfId="0" applyFont="1" applyAlignment="1">
      <alignment wrapText="1"/>
    </xf>
    <xf numFmtId="0" fontId="16" fillId="0" borderId="0" xfId="0" applyFont="1"/>
    <xf numFmtId="0" fontId="0" fillId="0" borderId="1" xfId="0" applyBorder="1" applyAlignment="1">
      <alignment horizontal="left"/>
    </xf>
    <xf numFmtId="0" fontId="0" fillId="0" borderId="1" xfId="0" applyBorder="1"/>
    <xf numFmtId="0" fontId="22" fillId="0" borderId="0" xfId="0" applyFont="1"/>
    <xf numFmtId="0" fontId="16" fillId="0" borderId="3" xfId="0" applyFont="1" applyBorder="1" applyAlignment="1">
      <alignment wrapText="1"/>
    </xf>
    <xf numFmtId="0" fontId="37" fillId="2" borderId="0" xfId="0" applyFont="1" applyFill="1"/>
    <xf numFmtId="0" fontId="36" fillId="2" borderId="0" xfId="0" applyFont="1" applyFill="1"/>
    <xf numFmtId="0" fontId="37" fillId="2" borderId="0" xfId="0" applyFont="1" applyFill="1" applyAlignment="1">
      <alignment wrapText="1"/>
    </xf>
    <xf numFmtId="164" fontId="0" fillId="3" borderId="17" xfId="0" applyNumberFormat="1" applyFill="1" applyBorder="1"/>
    <xf numFmtId="0" fontId="0" fillId="3" borderId="18" xfId="0" applyFill="1" applyBorder="1"/>
  </cellXfs>
  <cellStyles count="2">
    <cellStyle name="Link" xfId="1" builtinId="8"/>
    <cellStyle name="Standard" xfId="0" builtinId="0"/>
  </cellStyles>
  <dxfs count="24">
    <dxf>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top style="thin">
          <color indexed="64"/>
        </top>
        <bottom style="thin">
          <color indexed="64"/>
        </bottom>
      </border>
      <protection locked="0" hidden="0"/>
    </dxf>
    <dxf>
      <fill>
        <patternFill patternType="solid">
          <fgColor indexed="64"/>
          <bgColor theme="9" tint="0.79998168889431442"/>
        </patternFill>
      </fill>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9" tint="0.79998168889431442"/>
        </patternFill>
      </fill>
      <alignment horizontal="general" vertical="bottom" textRotation="0" wrapText="1" indent="0" justifyLastLine="0" shrinkToFit="0" readingOrder="0"/>
      <protection locked="0" hidden="0"/>
    </dxf>
    <dxf>
      <border outline="0">
        <bottom style="thin">
          <color indexed="64"/>
        </bottom>
      </border>
    </dxf>
    <dxf>
      <alignment horizontal="general" vertical="bottom" textRotation="0" wrapText="1" indent="0" justifyLastLine="0" shrinkToFit="0" readingOrder="0"/>
      <border diagonalUp="0" diagonalDown="0" outline="0">
        <left style="thin">
          <color indexed="64"/>
        </left>
        <right style="thin">
          <color indexed="64"/>
        </right>
        <top/>
        <bottom/>
      </border>
      <protection locked="1" hidden="0"/>
    </dxf>
    <dxf>
      <fill>
        <patternFill patternType="solid">
          <fgColor indexed="64"/>
          <bgColor theme="9" tint="0.79998168889431442"/>
        </patternFill>
      </fill>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numFmt numFmtId="19" formatCode="dd/mm/yyyy"/>
      <fill>
        <patternFill patternType="solid">
          <fgColor indexed="64"/>
          <bgColor theme="9" tint="0.79998168889431442"/>
        </patternFill>
      </fill>
      <alignment horizontal="left"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ill>
        <patternFill patternType="solid">
          <fgColor indexed="64"/>
          <bgColor theme="9" tint="0.79998168889431442"/>
        </patternFill>
      </fill>
      <alignment horizontal="general" vertical="bottom" textRotation="0" wrapText="0"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i val="0"/>
        <strike val="0"/>
        <condense val="0"/>
        <extend val="0"/>
        <outline val="0"/>
        <shadow val="0"/>
        <u val="none"/>
        <vertAlign val="baseline"/>
        <sz val="10"/>
        <color theme="1"/>
        <name val="Arial"/>
        <scheme val="none"/>
      </font>
      <border diagonalUp="0" diagonalDown="0" outline="0">
        <left style="thin">
          <color indexed="64"/>
        </left>
        <right style="thin">
          <color indexed="64"/>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le1" displayName="Tabelle1" ref="A11:E54" totalsRowShown="0" headerRowDxfId="23" headerRowBorderDxfId="22" tableBorderDxfId="21" totalsRowBorderDxfId="20">
  <autoFilter ref="A11:E54" xr:uid="{00000000-0009-0000-0100-000001000000}"/>
  <tableColumns count="5">
    <tableColumn id="1" xr3:uid="{00000000-0010-0000-0000-000001000000}" name="Nr." dataDxfId="19"/>
    <tableColumn id="2" xr3:uid="{00000000-0010-0000-0000-000002000000}" name="Name, Vorname" dataDxfId="18"/>
    <tableColumn id="3" xr3:uid="{00000000-0010-0000-0000-000003000000}" name="seit wann _x000a_im Einsatz" dataDxfId="17"/>
    <tableColumn id="4" xr3:uid="{00000000-0010-0000-0000-000004000000}" name="Datum " dataDxfId="16"/>
    <tableColumn id="5" xr3:uid="{00000000-0010-0000-0000-000005000000}" name="Unterschrift" dataDxfId="15"/>
  </tableColumns>
  <tableStyleInfo name="TableStyleLight2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le2" displayName="Tabelle2" ref="A8:J18" totalsRowShown="0" headerRowDxfId="14" dataDxfId="12" headerRowBorderDxfId="13" tableBorderDxfId="11" totalsRowBorderDxfId="10">
  <autoFilter ref="A8:J18" xr:uid="{00000000-0009-0000-0100-000002000000}"/>
  <tableColumns count="10">
    <tableColumn id="1" xr3:uid="{00000000-0010-0000-0100-000001000000}" name="Nr." dataDxfId="9"/>
    <tableColumn id="2" xr3:uid="{00000000-0010-0000-0100-000002000000}" name="Name" dataDxfId="8"/>
    <tableColumn id="3" xr3:uid="{00000000-0010-0000-0100-000003000000}" name="Vorname " dataDxfId="7"/>
    <tableColumn id="4" xr3:uid="{00000000-0010-0000-0100-000004000000}" name="Geburtsdatum" dataDxfId="6"/>
    <tableColumn id="5" xr3:uid="{00000000-0010-0000-0100-000005000000}" name="Krankenkasse" dataDxfId="5"/>
    <tableColumn id="6" xr3:uid="{00000000-0010-0000-0100-000006000000}" name="ggf. Versicherungs-_x000a_nummer" dataDxfId="4"/>
    <tableColumn id="7" xr3:uid="{00000000-0010-0000-0100-000007000000}" name="Beginn der _x000a_Sterbebe-gleitung" dataDxfId="3"/>
    <tableColumn id="8" xr3:uid="{00000000-0010-0000-0100-000008000000}" name="Ende der _x000a_Sterbebe-gleitung " dataDxfId="2"/>
    <tableColumn id="9" xr3:uid="{00000000-0010-0000-0100-000009000000}" name="ausschließlich als Krankenhaus-begleitung (x)" dataDxfId="1"/>
    <tableColumn id="10" xr3:uid="{00000000-0010-0000-0100-00000A000000}" name="andere Beendigungs-_x000a_gründe (z. B. Verlegung Hospiz; Wegzug etc.)" dataDxfId="0"/>
  </tableColumns>
  <tableStyleInfo name="TableStyleLight2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HD@ikk-classic.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s://www.bkk-dachverband.de/ueber-uns/bkk-dachverband-ev/" TargetMode="External"/><Relationship Id="rId1" Type="http://schemas.openxmlformats.org/officeDocument/2006/relationships/hyperlink" Target="https://www.bkk-bayern.de/versicherte/bkk-uebersicht/"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68"/>
  <sheetViews>
    <sheetView showGridLines="0" tabSelected="1" zoomScaleNormal="100" workbookViewId="0">
      <selection activeCell="N3" sqref="N3"/>
    </sheetView>
  </sheetViews>
  <sheetFormatPr baseColWidth="10" defaultRowHeight="12.75" x14ac:dyDescent="0.2"/>
  <cols>
    <col min="1" max="1" width="17.5703125" customWidth="1"/>
    <col min="2" max="2" width="11.42578125" customWidth="1"/>
    <col min="4" max="4" width="8.140625" customWidth="1"/>
    <col min="5" max="6" width="13.28515625" customWidth="1"/>
    <col min="7" max="7" width="14.140625" customWidth="1"/>
  </cols>
  <sheetData>
    <row r="1" spans="1:7" ht="45" customHeight="1" x14ac:dyDescent="0.2">
      <c r="A1" s="281" t="s">
        <v>284</v>
      </c>
      <c r="B1" s="281"/>
      <c r="C1" s="281"/>
      <c r="D1" s="281"/>
      <c r="E1" s="281"/>
      <c r="F1" s="281"/>
      <c r="G1" s="281"/>
    </row>
    <row r="2" spans="1:7" ht="47.25" customHeight="1" x14ac:dyDescent="0.2">
      <c r="A2" s="284" t="s">
        <v>388</v>
      </c>
      <c r="B2" s="284"/>
      <c r="C2" s="284"/>
      <c r="D2" s="284"/>
      <c r="E2" s="284"/>
      <c r="F2" s="284"/>
      <c r="G2" s="284"/>
    </row>
    <row r="3" spans="1:7" ht="15.75" x14ac:dyDescent="0.25">
      <c r="A3" s="11"/>
      <c r="B3" s="38"/>
      <c r="C3" s="38"/>
      <c r="D3" s="38"/>
      <c r="E3" s="38"/>
      <c r="F3" s="38"/>
      <c r="G3" s="38"/>
    </row>
    <row r="4" spans="1:7" ht="15.75" x14ac:dyDescent="0.25">
      <c r="A4" s="11" t="s">
        <v>381</v>
      </c>
      <c r="B4" s="125">
        <v>2024</v>
      </c>
      <c r="D4" s="238" t="s">
        <v>387</v>
      </c>
      <c r="E4" s="38"/>
      <c r="F4" s="38"/>
      <c r="G4" s="38"/>
    </row>
    <row r="5" spans="1:7" x14ac:dyDescent="0.2">
      <c r="D5" s="83"/>
      <c r="E5" s="124"/>
      <c r="F5" s="124"/>
      <c r="G5" s="124"/>
    </row>
    <row r="6" spans="1:7" ht="44.25" customHeight="1" x14ac:dyDescent="0.2">
      <c r="A6" s="222" t="s">
        <v>0</v>
      </c>
      <c r="B6" s="2"/>
      <c r="C6" s="282" t="s">
        <v>341</v>
      </c>
      <c r="D6" s="283"/>
      <c r="E6" s="283"/>
      <c r="F6" s="283"/>
      <c r="G6" s="283"/>
    </row>
    <row r="7" spans="1:7" ht="14.25" x14ac:dyDescent="0.2">
      <c r="A7" s="37"/>
      <c r="B7" s="2"/>
      <c r="C7" t="s">
        <v>115</v>
      </c>
      <c r="D7" s="2"/>
      <c r="E7" s="2"/>
      <c r="F7" s="2"/>
      <c r="G7" s="2"/>
    </row>
    <row r="8" spans="1:7" x14ac:dyDescent="0.2">
      <c r="C8" s="285" t="s">
        <v>338</v>
      </c>
      <c r="D8" s="286"/>
      <c r="E8" s="286"/>
      <c r="F8" s="286"/>
      <c r="G8" s="286"/>
    </row>
    <row r="9" spans="1:7" ht="23.25" customHeight="1" x14ac:dyDescent="0.2">
      <c r="C9" s="223" t="s">
        <v>337</v>
      </c>
      <c r="D9" s="83"/>
      <c r="E9" s="124"/>
      <c r="F9" s="124"/>
      <c r="G9" s="124"/>
    </row>
    <row r="10" spans="1:7" ht="15.75" x14ac:dyDescent="0.25">
      <c r="A10" s="11" t="s">
        <v>1</v>
      </c>
      <c r="B10" s="11"/>
      <c r="C10" s="11"/>
      <c r="D10" s="11"/>
      <c r="E10" s="11"/>
      <c r="F10" s="11"/>
      <c r="G10" s="11"/>
    </row>
    <row r="11" spans="1:7" ht="15.75" x14ac:dyDescent="0.25">
      <c r="A11" s="11" t="s">
        <v>2</v>
      </c>
      <c r="B11" s="11"/>
      <c r="C11" s="11"/>
      <c r="D11" s="11"/>
      <c r="E11" s="11"/>
      <c r="F11" s="11"/>
      <c r="G11" s="11"/>
    </row>
    <row r="12" spans="1:7" ht="15.75" x14ac:dyDescent="0.25">
      <c r="A12" s="11"/>
      <c r="B12" s="11"/>
      <c r="C12" s="11"/>
      <c r="D12" s="11"/>
      <c r="E12" s="11"/>
      <c r="F12" s="11"/>
      <c r="G12" s="11"/>
    </row>
    <row r="13" spans="1:7" x14ac:dyDescent="0.2">
      <c r="A13" t="s">
        <v>222</v>
      </c>
      <c r="C13" s="287" t="s">
        <v>223</v>
      </c>
      <c r="D13" s="288"/>
      <c r="E13" s="289"/>
    </row>
    <row r="14" spans="1:7" ht="13.5" customHeight="1" x14ac:dyDescent="0.25">
      <c r="A14" s="11"/>
      <c r="B14" s="11"/>
      <c r="C14" s="11"/>
      <c r="D14" s="11"/>
      <c r="E14" s="11"/>
      <c r="F14" s="11"/>
      <c r="G14" s="11"/>
    </row>
    <row r="15" spans="1:7" x14ac:dyDescent="0.2">
      <c r="A15" s="1" t="s">
        <v>3</v>
      </c>
      <c r="B15" s="1"/>
    </row>
    <row r="17" spans="1:11" ht="25.5" customHeight="1" x14ac:dyDescent="0.2">
      <c r="A17" s="243" t="s">
        <v>4</v>
      </c>
      <c r="B17" s="263"/>
      <c r="C17" s="241"/>
      <c r="D17" s="241"/>
      <c r="E17" s="241"/>
      <c r="F17" s="241"/>
      <c r="G17" s="241"/>
    </row>
    <row r="18" spans="1:11" ht="25.5" customHeight="1" x14ac:dyDescent="0.2">
      <c r="A18" s="21" t="s">
        <v>5</v>
      </c>
      <c r="B18" s="21"/>
      <c r="C18" s="246"/>
      <c r="D18" s="247"/>
      <c r="E18" s="247"/>
      <c r="F18" s="247"/>
      <c r="G18" s="248"/>
      <c r="K18" s="3"/>
    </row>
    <row r="19" spans="1:11" ht="25.5" customHeight="1" x14ac:dyDescent="0.2">
      <c r="A19" s="21" t="s">
        <v>202</v>
      </c>
      <c r="B19" s="21"/>
      <c r="C19" s="272"/>
      <c r="D19" s="273"/>
      <c r="E19" s="273"/>
      <c r="F19" s="273"/>
      <c r="G19" s="274"/>
    </row>
    <row r="20" spans="1:11" ht="25.5" customHeight="1" x14ac:dyDescent="0.2">
      <c r="A20" s="21" t="s">
        <v>203</v>
      </c>
      <c r="B20" s="21"/>
      <c r="C20" s="293"/>
      <c r="D20" s="294"/>
      <c r="E20" s="294"/>
      <c r="F20" s="294"/>
      <c r="G20" s="295"/>
    </row>
    <row r="21" spans="1:11" ht="25.5" customHeight="1" x14ac:dyDescent="0.2">
      <c r="A21" s="21" t="s">
        <v>204</v>
      </c>
      <c r="B21" s="21"/>
      <c r="C21" s="249"/>
      <c r="D21" s="250"/>
      <c r="E21" s="250"/>
      <c r="F21" s="250"/>
      <c r="G21" s="251"/>
    </row>
    <row r="22" spans="1:11" ht="25.5" customHeight="1" x14ac:dyDescent="0.2">
      <c r="A22" s="21" t="s">
        <v>245</v>
      </c>
      <c r="B22" s="21"/>
      <c r="C22" s="249"/>
      <c r="D22" s="250"/>
      <c r="E22" s="250"/>
      <c r="F22" s="250"/>
      <c r="G22" s="251"/>
    </row>
    <row r="23" spans="1:11" ht="25.5" customHeight="1" x14ac:dyDescent="0.2">
      <c r="A23" s="21" t="s">
        <v>11</v>
      </c>
      <c r="B23" s="21"/>
      <c r="C23" s="290"/>
      <c r="D23" s="291"/>
      <c r="E23" s="291"/>
      <c r="F23" s="291"/>
      <c r="G23" s="292"/>
    </row>
    <row r="24" spans="1:11" x14ac:dyDescent="0.2">
      <c r="A24" s="21"/>
      <c r="B24" s="21"/>
    </row>
    <row r="25" spans="1:11" ht="25.5" customHeight="1" x14ac:dyDescent="0.2">
      <c r="A25" s="242" t="s">
        <v>79</v>
      </c>
      <c r="B25" s="266"/>
      <c r="C25" s="267"/>
      <c r="D25" s="268"/>
      <c r="E25" s="268"/>
      <c r="F25" s="268"/>
      <c r="G25" s="269"/>
    </row>
    <row r="26" spans="1:11" x14ac:dyDescent="0.2">
      <c r="A26" s="22"/>
      <c r="B26" s="22"/>
    </row>
    <row r="27" spans="1:11" ht="25.5" customHeight="1" x14ac:dyDescent="0.2">
      <c r="A27" s="21" t="s">
        <v>7</v>
      </c>
      <c r="B27" s="21"/>
      <c r="C27" s="246"/>
      <c r="D27" s="247"/>
      <c r="E27" s="247"/>
      <c r="F27" s="247"/>
      <c r="G27" s="248"/>
    </row>
    <row r="28" spans="1:11" ht="12" customHeight="1" x14ac:dyDescent="0.2">
      <c r="A28" s="21"/>
      <c r="B28" s="21"/>
    </row>
    <row r="29" spans="1:11" x14ac:dyDescent="0.2">
      <c r="A29" t="s">
        <v>8</v>
      </c>
      <c r="C29" s="275"/>
      <c r="D29" s="276"/>
      <c r="E29" s="276"/>
      <c r="F29" s="276"/>
      <c r="G29" s="277"/>
    </row>
    <row r="30" spans="1:11" x14ac:dyDescent="0.2">
      <c r="C30" s="278"/>
      <c r="D30" s="279"/>
      <c r="E30" s="279"/>
      <c r="F30" s="279"/>
      <c r="G30" s="280"/>
    </row>
    <row r="32" spans="1:11" ht="25.5" customHeight="1" x14ac:dyDescent="0.2">
      <c r="A32" s="60" t="s">
        <v>10</v>
      </c>
      <c r="B32" s="21"/>
      <c r="C32" s="246"/>
      <c r="D32" s="247"/>
      <c r="E32" s="247"/>
      <c r="F32" s="247"/>
      <c r="G32" s="248"/>
    </row>
    <row r="33" spans="1:7" ht="25.5" customHeight="1" x14ac:dyDescent="0.2">
      <c r="A33" s="21" t="s">
        <v>9</v>
      </c>
      <c r="B33" s="21"/>
      <c r="C33" s="249"/>
      <c r="D33" s="250"/>
      <c r="E33" s="250"/>
      <c r="F33" s="250"/>
      <c r="G33" s="251"/>
    </row>
    <row r="34" spans="1:7" ht="25.5" customHeight="1" x14ac:dyDescent="0.2">
      <c r="A34" s="21" t="s">
        <v>6</v>
      </c>
      <c r="B34" s="21"/>
      <c r="C34" s="246"/>
      <c r="D34" s="247"/>
      <c r="E34" s="247"/>
      <c r="F34" s="247"/>
      <c r="G34" s="248"/>
    </row>
    <row r="35" spans="1:7" ht="25.5" customHeight="1" x14ac:dyDescent="0.2">
      <c r="A35" s="21" t="s">
        <v>205</v>
      </c>
      <c r="B35" s="21"/>
      <c r="C35" s="271"/>
      <c r="D35" s="271"/>
      <c r="E35" s="271"/>
      <c r="F35" s="271"/>
      <c r="G35" s="271"/>
    </row>
    <row r="36" spans="1:7" ht="25.5" customHeight="1" x14ac:dyDescent="0.2">
      <c r="A36" s="33" t="s">
        <v>206</v>
      </c>
      <c r="B36" s="21"/>
      <c r="C36" s="241"/>
      <c r="D36" s="241"/>
      <c r="E36" s="241"/>
      <c r="F36" s="241"/>
      <c r="G36" s="241"/>
    </row>
    <row r="37" spans="1:7" ht="25.5" customHeight="1" x14ac:dyDescent="0.2">
      <c r="A37" s="33" t="s">
        <v>207</v>
      </c>
      <c r="B37" s="21"/>
      <c r="C37" s="298"/>
      <c r="D37" s="299"/>
      <c r="E37" s="299"/>
      <c r="F37" s="299"/>
      <c r="G37" s="300"/>
    </row>
    <row r="38" spans="1:7" ht="25.5" customHeight="1" x14ac:dyDescent="0.2">
      <c r="A38" s="33" t="s">
        <v>208</v>
      </c>
      <c r="B38" s="21"/>
      <c r="C38" s="249"/>
      <c r="D38" s="250"/>
      <c r="E38" s="250"/>
      <c r="F38" s="250"/>
      <c r="G38" s="251"/>
    </row>
    <row r="39" spans="1:7" ht="25.5" customHeight="1" x14ac:dyDescent="0.2">
      <c r="A39" s="21" t="s">
        <v>12</v>
      </c>
      <c r="B39" s="21"/>
      <c r="C39" s="249"/>
      <c r="D39" s="250"/>
      <c r="E39" s="250"/>
      <c r="F39" s="250"/>
      <c r="G39" s="251"/>
    </row>
    <row r="40" spans="1:7" ht="19.5" customHeight="1" x14ac:dyDescent="0.2">
      <c r="A40" s="160" t="s">
        <v>209</v>
      </c>
      <c r="B40" s="21"/>
      <c r="C40" s="87"/>
      <c r="D40" s="87"/>
      <c r="E40" s="87"/>
      <c r="F40" s="87"/>
      <c r="G40" s="87"/>
    </row>
    <row r="41" spans="1:7" ht="25.5" customHeight="1" x14ac:dyDescent="0.2">
      <c r="A41" s="21" t="s">
        <v>13</v>
      </c>
      <c r="B41" s="21"/>
      <c r="C41" s="241"/>
      <c r="D41" s="241"/>
      <c r="E41" s="241"/>
      <c r="F41" s="241"/>
      <c r="G41" s="241"/>
    </row>
    <row r="42" spans="1:7" ht="25.5" customHeight="1" x14ac:dyDescent="0.2">
      <c r="A42" s="21" t="s">
        <v>14</v>
      </c>
      <c r="B42" s="21"/>
      <c r="C42" s="246"/>
      <c r="D42" s="247"/>
      <c r="E42" s="247"/>
      <c r="F42" s="247"/>
      <c r="G42" s="248"/>
    </row>
    <row r="43" spans="1:7" ht="25.5" customHeight="1" x14ac:dyDescent="0.2">
      <c r="A43" s="21" t="s">
        <v>15</v>
      </c>
      <c r="B43" s="21"/>
      <c r="C43" s="270"/>
      <c r="D43" s="270"/>
      <c r="E43" s="270"/>
      <c r="F43" s="270"/>
      <c r="G43" s="270"/>
    </row>
    <row r="44" spans="1:7" ht="25.5" customHeight="1" x14ac:dyDescent="0.2">
      <c r="A44" s="21" t="s">
        <v>16</v>
      </c>
      <c r="B44" s="21"/>
      <c r="C44" s="253"/>
      <c r="D44" s="253"/>
      <c r="E44" s="253"/>
      <c r="F44" s="253"/>
      <c r="G44" s="253"/>
    </row>
    <row r="45" spans="1:7" ht="25.5" customHeight="1" x14ac:dyDescent="0.2">
      <c r="A45" s="213" t="s">
        <v>281</v>
      </c>
      <c r="B45" s="34"/>
      <c r="C45" s="254"/>
      <c r="D45" s="254"/>
      <c r="E45" s="254"/>
      <c r="F45" s="254"/>
      <c r="G45" s="254"/>
    </row>
    <row r="46" spans="1:7" x14ac:dyDescent="0.2">
      <c r="A46" s="36"/>
    </row>
    <row r="47" spans="1:7" ht="25.5" customHeight="1" x14ac:dyDescent="0.2">
      <c r="A47" s="242" t="s">
        <v>210</v>
      </c>
      <c r="B47" s="262"/>
      <c r="C47" s="241"/>
      <c r="D47" s="241"/>
      <c r="E47" s="241"/>
      <c r="F47" s="241"/>
      <c r="G47" s="241"/>
    </row>
    <row r="48" spans="1:7" x14ac:dyDescent="0.2">
      <c r="A48" s="36"/>
    </row>
    <row r="49" spans="1:7" ht="25.5" customHeight="1" x14ac:dyDescent="0.2">
      <c r="A49" s="242" t="s">
        <v>211</v>
      </c>
      <c r="B49" s="262"/>
      <c r="C49" s="241"/>
      <c r="D49" s="241"/>
      <c r="E49" s="241"/>
      <c r="F49" s="241"/>
      <c r="G49" s="241"/>
    </row>
    <row r="50" spans="1:7" ht="12.75" customHeight="1" x14ac:dyDescent="0.2">
      <c r="A50" s="36"/>
    </row>
    <row r="51" spans="1:7" ht="25.5" customHeight="1" x14ac:dyDescent="0.2">
      <c r="A51" s="243" t="s">
        <v>241</v>
      </c>
      <c r="B51" s="263"/>
      <c r="C51" s="275"/>
      <c r="D51" s="276"/>
      <c r="E51" s="276"/>
      <c r="F51" s="276"/>
      <c r="G51" s="277"/>
    </row>
    <row r="52" spans="1:7" x14ac:dyDescent="0.2">
      <c r="C52" s="278"/>
      <c r="D52" s="279"/>
      <c r="E52" s="279"/>
      <c r="F52" s="279"/>
      <c r="G52" s="280"/>
    </row>
    <row r="53" spans="1:7" x14ac:dyDescent="0.2">
      <c r="A53" s="302" t="s">
        <v>87</v>
      </c>
      <c r="B53" s="302"/>
    </row>
    <row r="54" spans="1:7" ht="25.5" customHeight="1" x14ac:dyDescent="0.2">
      <c r="A54" s="282" t="s">
        <v>88</v>
      </c>
      <c r="B54" s="301"/>
      <c r="C54" s="246"/>
      <c r="D54" s="247"/>
      <c r="E54" s="247"/>
      <c r="F54" s="247"/>
      <c r="G54" s="248"/>
    </row>
    <row r="55" spans="1:7" ht="13.5" thickBot="1" x14ac:dyDescent="0.25">
      <c r="A55" s="36"/>
    </row>
    <row r="56" spans="1:7" ht="25.5" customHeight="1" thickBot="1" x14ac:dyDescent="0.25">
      <c r="A56" s="35" t="s">
        <v>199</v>
      </c>
      <c r="B56" s="41"/>
      <c r="C56" s="255"/>
      <c r="D56" s="256"/>
      <c r="E56" s="256"/>
      <c r="F56" s="256"/>
      <c r="G56" s="257"/>
    </row>
    <row r="57" spans="1:7" ht="13.5" thickBot="1" x14ac:dyDescent="0.25"/>
    <row r="58" spans="1:7" ht="27.75" customHeight="1" thickBot="1" x14ac:dyDescent="0.25">
      <c r="A58" s="282" t="s">
        <v>345</v>
      </c>
      <c r="B58" s="306"/>
      <c r="C58" s="255"/>
      <c r="D58" s="256"/>
      <c r="E58" s="256"/>
      <c r="F58" s="256"/>
      <c r="G58" s="257"/>
    </row>
    <row r="75" ht="7.5" customHeight="1" x14ac:dyDescent="0.2"/>
    <row r="76" ht="7.5" customHeight="1" x14ac:dyDescent="0.2"/>
    <row r="77" ht="7.5" customHeight="1" x14ac:dyDescent="0.2"/>
    <row r="78" ht="7.5" customHeight="1" x14ac:dyDescent="0.2"/>
    <row r="81" spans="1:7" ht="39.75" customHeight="1" x14ac:dyDescent="0.2">
      <c r="A81" s="264" t="s">
        <v>47</v>
      </c>
      <c r="B81" s="264"/>
      <c r="C81" s="264"/>
      <c r="D81" s="264"/>
      <c r="E81" s="264"/>
      <c r="F81" s="264"/>
      <c r="G81" s="264"/>
    </row>
    <row r="82" spans="1:7" ht="13.5" customHeight="1" x14ac:dyDescent="0.2">
      <c r="A82" s="264" t="s">
        <v>219</v>
      </c>
      <c r="B82" s="264"/>
      <c r="C82" s="264"/>
      <c r="D82" s="264"/>
      <c r="E82" s="264"/>
      <c r="F82" s="264"/>
      <c r="G82" s="264"/>
    </row>
    <row r="83" spans="1:7" ht="42.75" customHeight="1" x14ac:dyDescent="0.2">
      <c r="A83" s="1" t="s">
        <v>18</v>
      </c>
    </row>
    <row r="85" spans="1:7" x14ac:dyDescent="0.2">
      <c r="A85" s="258" t="s">
        <v>19</v>
      </c>
      <c r="B85" s="243"/>
      <c r="C85" s="243"/>
      <c r="D85" s="243"/>
      <c r="E85" s="243"/>
      <c r="F85" s="243"/>
      <c r="G85" s="243"/>
    </row>
    <row r="87" spans="1:7" ht="12" customHeight="1" x14ac:dyDescent="0.2">
      <c r="A87" s="244" t="s">
        <v>175</v>
      </c>
      <c r="B87" s="244"/>
      <c r="C87" s="244"/>
      <c r="D87" s="244"/>
      <c r="E87" s="244"/>
      <c r="F87" s="244"/>
      <c r="G87" s="244"/>
    </row>
    <row r="88" spans="1:7" ht="12" customHeight="1" x14ac:dyDescent="0.2">
      <c r="A88" s="311" t="s">
        <v>21</v>
      </c>
      <c r="B88" s="311"/>
      <c r="C88" s="311"/>
      <c r="D88" s="311"/>
      <c r="E88" s="311"/>
      <c r="F88" s="311"/>
      <c r="G88" s="311"/>
    </row>
    <row r="89" spans="1:7" ht="9" customHeight="1" x14ac:dyDescent="0.2">
      <c r="A89" s="39"/>
      <c r="B89" s="39"/>
      <c r="C89" s="39"/>
      <c r="D89" s="39"/>
      <c r="E89" s="39"/>
      <c r="F89" s="39"/>
      <c r="G89" s="39"/>
    </row>
    <row r="90" spans="1:7" s="187" customFormat="1" ht="16.5" customHeight="1" x14ac:dyDescent="0.2">
      <c r="A90" s="308" t="s">
        <v>20</v>
      </c>
      <c r="B90" s="308"/>
      <c r="C90" s="308"/>
      <c r="D90" s="308"/>
      <c r="E90" s="308"/>
      <c r="F90" s="308"/>
      <c r="G90" s="308"/>
    </row>
    <row r="91" spans="1:7" ht="15.75" customHeight="1" x14ac:dyDescent="0.2">
      <c r="A91" s="309" t="s">
        <v>21</v>
      </c>
      <c r="B91" s="309"/>
      <c r="C91" s="309"/>
      <c r="D91" s="309"/>
      <c r="E91" s="309"/>
      <c r="F91" s="309"/>
      <c r="G91" s="309"/>
    </row>
    <row r="92" spans="1:7" ht="6.75" customHeight="1" x14ac:dyDescent="0.2">
      <c r="A92" s="188"/>
      <c r="B92" s="188"/>
      <c r="C92" s="188"/>
      <c r="D92" s="188"/>
      <c r="E92" s="188"/>
      <c r="F92" s="188"/>
      <c r="G92" s="188"/>
    </row>
    <row r="93" spans="1:7" ht="12" customHeight="1" x14ac:dyDescent="0.2">
      <c r="A93" s="244" t="s">
        <v>176</v>
      </c>
      <c r="B93" s="244"/>
      <c r="C93" s="244"/>
      <c r="D93" s="244"/>
      <c r="E93" s="244"/>
      <c r="F93" s="244"/>
      <c r="G93" s="244"/>
    </row>
    <row r="94" spans="1:7" ht="12" customHeight="1" x14ac:dyDescent="0.2">
      <c r="A94" s="178"/>
      <c r="B94" s="178"/>
      <c r="C94" s="178"/>
      <c r="D94" s="178"/>
      <c r="E94" s="178"/>
      <c r="F94" s="178"/>
      <c r="G94" s="178"/>
    </row>
    <row r="95" spans="1:7" ht="12" customHeight="1" x14ac:dyDescent="0.2">
      <c r="A95" s="244" t="s">
        <v>177</v>
      </c>
      <c r="B95" s="244"/>
      <c r="C95" s="244"/>
      <c r="D95" s="244"/>
      <c r="E95" s="244"/>
      <c r="F95" s="244"/>
      <c r="G95" s="244"/>
    </row>
    <row r="96" spans="1:7" ht="12" customHeight="1" x14ac:dyDescent="0.2">
      <c r="A96" s="134" t="s">
        <v>21</v>
      </c>
      <c r="B96" s="84"/>
      <c r="C96" s="84"/>
      <c r="D96" s="84"/>
      <c r="E96" s="84"/>
      <c r="F96" s="84"/>
      <c r="G96" s="84"/>
    </row>
    <row r="97" spans="1:7" x14ac:dyDescent="0.2">
      <c r="A97" s="84"/>
      <c r="B97" s="84"/>
      <c r="C97" s="84"/>
      <c r="D97" s="84"/>
      <c r="E97" s="84"/>
      <c r="F97" s="84"/>
      <c r="G97" s="84"/>
    </row>
    <row r="98" spans="1:7" x14ac:dyDescent="0.2">
      <c r="A98" s="244" t="s">
        <v>178</v>
      </c>
      <c r="B98" s="244"/>
      <c r="C98" s="244"/>
      <c r="D98" s="244"/>
      <c r="E98" s="244"/>
      <c r="F98" s="244"/>
      <c r="G98" s="244"/>
    </row>
    <row r="99" spans="1:7" x14ac:dyDescent="0.2">
      <c r="A99" s="135" t="s">
        <v>21</v>
      </c>
      <c r="B99" s="84"/>
      <c r="C99" s="84"/>
      <c r="D99" s="84"/>
      <c r="E99" s="84"/>
      <c r="F99" s="84"/>
      <c r="G99" s="84"/>
    </row>
    <row r="100" spans="1:7" ht="29.25" customHeight="1" x14ac:dyDescent="0.2">
      <c r="A100" s="1" t="s">
        <v>22</v>
      </c>
      <c r="B100" s="1"/>
      <c r="C100" s="1"/>
      <c r="D100" s="1"/>
      <c r="E100" s="1"/>
      <c r="F100" s="1"/>
    </row>
    <row r="101" spans="1:7" ht="15" customHeight="1" x14ac:dyDescent="0.2"/>
    <row r="102" spans="1:7" ht="48" customHeight="1" x14ac:dyDescent="0.2">
      <c r="A102" s="303" t="s">
        <v>23</v>
      </c>
      <c r="B102" s="303"/>
      <c r="C102" s="304" t="s">
        <v>237</v>
      </c>
      <c r="D102" s="305"/>
      <c r="E102" s="307" t="s">
        <v>280</v>
      </c>
      <c r="F102" s="307"/>
      <c r="G102" s="180" t="s">
        <v>212</v>
      </c>
    </row>
    <row r="103" spans="1:7" ht="25.5" customHeight="1" x14ac:dyDescent="0.2">
      <c r="A103" s="310"/>
      <c r="B103" s="310"/>
      <c r="C103" s="239"/>
      <c r="D103" s="240"/>
      <c r="E103" s="245"/>
      <c r="F103" s="245"/>
      <c r="G103" s="177"/>
    </row>
    <row r="104" spans="1:7" ht="25.5" customHeight="1" x14ac:dyDescent="0.2">
      <c r="A104" s="245"/>
      <c r="B104" s="245"/>
      <c r="C104" s="239"/>
      <c r="D104" s="240"/>
      <c r="E104" s="245"/>
      <c r="F104" s="245"/>
      <c r="G104" s="177"/>
    </row>
    <row r="105" spans="1:7" ht="25.5" customHeight="1" x14ac:dyDescent="0.2">
      <c r="A105" s="245"/>
      <c r="B105" s="245"/>
      <c r="C105" s="239"/>
      <c r="D105" s="240"/>
      <c r="E105" s="245"/>
      <c r="F105" s="245"/>
      <c r="G105" s="177"/>
    </row>
    <row r="106" spans="1:7" ht="25.5" customHeight="1" x14ac:dyDescent="0.2">
      <c r="A106" s="245"/>
      <c r="B106" s="245"/>
      <c r="C106" s="239"/>
      <c r="D106" s="240"/>
      <c r="E106" s="245"/>
      <c r="F106" s="245"/>
      <c r="G106" s="177"/>
    </row>
    <row r="107" spans="1:7" ht="25.5" customHeight="1" x14ac:dyDescent="0.2">
      <c r="A107" s="245"/>
      <c r="B107" s="245"/>
      <c r="C107" s="239"/>
      <c r="D107" s="240"/>
      <c r="E107" s="245"/>
      <c r="F107" s="245"/>
      <c r="G107" s="177"/>
    </row>
    <row r="108" spans="1:7" ht="25.5" customHeight="1" x14ac:dyDescent="0.2">
      <c r="A108" s="245"/>
      <c r="B108" s="245"/>
      <c r="C108" s="239"/>
      <c r="D108" s="240"/>
      <c r="E108" s="245"/>
      <c r="F108" s="245"/>
      <c r="G108" s="177"/>
    </row>
    <row r="109" spans="1:7" ht="25.5" customHeight="1" x14ac:dyDescent="0.2">
      <c r="A109" s="245"/>
      <c r="B109" s="245"/>
      <c r="C109" s="239"/>
      <c r="D109" s="240"/>
      <c r="E109" s="245"/>
      <c r="F109" s="245"/>
      <c r="G109" s="177"/>
    </row>
    <row r="110" spans="1:7" x14ac:dyDescent="0.2">
      <c r="A110" s="134" t="s">
        <v>213</v>
      </c>
    </row>
    <row r="112" spans="1:7" x14ac:dyDescent="0.2">
      <c r="A112" s="1" t="s">
        <v>279</v>
      </c>
      <c r="B112" s="1"/>
      <c r="C112" s="1"/>
    </row>
    <row r="113" spans="1:7" ht="25.5" customHeight="1" x14ac:dyDescent="0.2">
      <c r="A113" t="s">
        <v>24</v>
      </c>
    </row>
    <row r="114" spans="1:7" ht="18.75" customHeight="1" x14ac:dyDescent="0.2"/>
    <row r="115" spans="1:7" ht="25.5" customHeight="1" x14ac:dyDescent="0.2">
      <c r="A115" s="246"/>
      <c r="B115" s="247"/>
      <c r="C115" s="247"/>
      <c r="D115" s="247"/>
      <c r="E115" s="247"/>
      <c r="F115" s="247"/>
      <c r="G115" s="248"/>
    </row>
    <row r="116" spans="1:7" ht="25.5" customHeight="1" x14ac:dyDescent="0.2">
      <c r="A116" s="259"/>
      <c r="B116" s="260"/>
      <c r="C116" s="260"/>
      <c r="D116" s="260"/>
      <c r="E116" s="260"/>
      <c r="F116" s="260"/>
      <c r="G116" s="261"/>
    </row>
    <row r="117" spans="1:7" ht="25.5" customHeight="1" x14ac:dyDescent="0.2">
      <c r="A117" s="246"/>
      <c r="B117" s="247"/>
      <c r="C117" s="247"/>
      <c r="D117" s="247"/>
      <c r="E117" s="247"/>
      <c r="F117" s="247"/>
      <c r="G117" s="248"/>
    </row>
    <row r="119" spans="1:7" x14ac:dyDescent="0.2">
      <c r="A119" s="265" t="s">
        <v>167</v>
      </c>
      <c r="B119" s="265"/>
      <c r="C119" s="265"/>
      <c r="D119" s="265"/>
      <c r="E119" s="265"/>
      <c r="F119" s="265"/>
      <c r="G119" s="265"/>
    </row>
    <row r="120" spans="1:7" x14ac:dyDescent="0.2">
      <c r="A120" s="296" t="s">
        <v>234</v>
      </c>
      <c r="B120" s="297"/>
      <c r="C120" s="297"/>
      <c r="D120" s="297"/>
      <c r="E120" s="297"/>
      <c r="F120" s="297"/>
      <c r="G120" s="297"/>
    </row>
    <row r="121" spans="1:7" x14ac:dyDescent="0.2">
      <c r="A121" s="297"/>
      <c r="B121" s="297"/>
      <c r="C121" s="297"/>
      <c r="D121" s="297"/>
      <c r="E121" s="297"/>
      <c r="F121" s="297"/>
      <c r="G121" s="297"/>
    </row>
    <row r="122" spans="1:7" x14ac:dyDescent="0.2">
      <c r="A122" s="296" t="s">
        <v>179</v>
      </c>
      <c r="B122" s="265"/>
      <c r="C122" s="265"/>
      <c r="D122" s="265"/>
      <c r="E122" s="265"/>
      <c r="F122" s="265"/>
      <c r="G122" s="265"/>
    </row>
    <row r="123" spans="1:7" x14ac:dyDescent="0.2">
      <c r="A123" s="265"/>
      <c r="B123" s="265"/>
      <c r="C123" s="265"/>
      <c r="D123" s="265"/>
      <c r="E123" s="265"/>
      <c r="F123" s="265"/>
      <c r="G123" s="265"/>
    </row>
    <row r="125" spans="1:7" x14ac:dyDescent="0.2">
      <c r="A125" s="1" t="s">
        <v>25</v>
      </c>
    </row>
    <row r="126" spans="1:7" x14ac:dyDescent="0.2">
      <c r="A126" s="40" t="s">
        <v>26</v>
      </c>
    </row>
    <row r="127" spans="1:7" ht="30.75" customHeight="1" x14ac:dyDescent="0.2">
      <c r="A127" s="1" t="s">
        <v>27</v>
      </c>
    </row>
    <row r="128" spans="1:7" ht="35.25" customHeight="1" x14ac:dyDescent="0.2">
      <c r="A128" s="243" t="s">
        <v>378</v>
      </c>
      <c r="B128" s="243"/>
      <c r="C128" s="243"/>
      <c r="D128" s="243"/>
      <c r="E128" s="243"/>
      <c r="F128" s="243"/>
      <c r="G128" s="243"/>
    </row>
    <row r="129" spans="1:7" ht="29.25" customHeight="1" x14ac:dyDescent="0.2">
      <c r="A129" s="243" t="s">
        <v>28</v>
      </c>
      <c r="B129" s="243"/>
      <c r="C129" s="243"/>
      <c r="D129" s="243"/>
      <c r="E129" s="243"/>
      <c r="F129" s="243"/>
      <c r="G129" s="243"/>
    </row>
    <row r="130" spans="1:7" ht="42.75" customHeight="1" x14ac:dyDescent="0.2">
      <c r="A130" s="243" t="s">
        <v>342</v>
      </c>
      <c r="B130" s="243"/>
      <c r="C130" s="243"/>
      <c r="D130" s="243"/>
      <c r="E130" s="243"/>
      <c r="F130" s="243"/>
      <c r="G130" s="243"/>
    </row>
    <row r="131" spans="1:7" ht="16.5" customHeight="1" x14ac:dyDescent="0.2"/>
    <row r="133" spans="1:7" ht="17.25" customHeight="1" x14ac:dyDescent="0.2">
      <c r="A133" t="s">
        <v>339</v>
      </c>
    </row>
    <row r="134" spans="1:7" ht="17.25" customHeight="1" x14ac:dyDescent="0.2"/>
    <row r="135" spans="1:7" ht="17.25" customHeight="1" x14ac:dyDescent="0.2">
      <c r="A135" t="s">
        <v>29</v>
      </c>
    </row>
    <row r="136" spans="1:7" ht="17.25" customHeight="1" x14ac:dyDescent="0.2">
      <c r="A136" t="s">
        <v>30</v>
      </c>
    </row>
    <row r="137" spans="1:7" ht="17.25" customHeight="1" x14ac:dyDescent="0.2">
      <c r="A137" s="84" t="s">
        <v>31</v>
      </c>
    </row>
    <row r="138" spans="1:7" ht="17.25" customHeight="1" x14ac:dyDescent="0.2">
      <c r="A138" t="s">
        <v>109</v>
      </c>
    </row>
    <row r="139" spans="1:7" ht="17.25" customHeight="1" x14ac:dyDescent="0.2">
      <c r="A139" t="s">
        <v>32</v>
      </c>
    </row>
    <row r="140" spans="1:7" ht="17.25" customHeight="1" x14ac:dyDescent="0.2">
      <c r="A140" s="84" t="s">
        <v>135</v>
      </c>
      <c r="B140" s="84"/>
      <c r="C140" s="84"/>
      <c r="D140" s="84"/>
      <c r="E140" s="84"/>
      <c r="F140" s="84"/>
      <c r="G140" s="84"/>
    </row>
    <row r="141" spans="1:7" ht="15.75" customHeight="1" x14ac:dyDescent="0.2">
      <c r="A141" s="84" t="s">
        <v>235</v>
      </c>
      <c r="B141" s="84"/>
      <c r="C141" s="84"/>
      <c r="D141" s="84"/>
      <c r="E141" s="84"/>
      <c r="F141" s="84"/>
      <c r="G141" s="84"/>
    </row>
    <row r="142" spans="1:7" ht="29.25" customHeight="1" x14ac:dyDescent="0.2">
      <c r="A142" s="244" t="s">
        <v>236</v>
      </c>
      <c r="B142" s="244"/>
      <c r="C142" s="244"/>
      <c r="D142" s="244"/>
      <c r="E142" s="244"/>
      <c r="F142" s="244"/>
      <c r="G142" s="244"/>
    </row>
    <row r="143" spans="1:7" ht="8.25" customHeight="1" x14ac:dyDescent="0.2"/>
    <row r="144" spans="1:7" ht="15" customHeight="1" x14ac:dyDescent="0.2">
      <c r="A144" t="s">
        <v>33</v>
      </c>
    </row>
    <row r="146" spans="1:7" ht="28.5" customHeight="1" x14ac:dyDescent="0.2">
      <c r="A146" s="243" t="s">
        <v>148</v>
      </c>
      <c r="B146" s="243"/>
      <c r="C146" s="243"/>
      <c r="D146" s="243"/>
      <c r="E146" s="243"/>
      <c r="F146" s="243"/>
      <c r="G146" s="243"/>
    </row>
    <row r="147" spans="1:7" ht="17.25" customHeight="1" x14ac:dyDescent="0.2"/>
    <row r="148" spans="1:7" x14ac:dyDescent="0.2">
      <c r="A148" s="265" t="s">
        <v>34</v>
      </c>
      <c r="B148" s="265"/>
      <c r="C148" s="265"/>
      <c r="D148" s="265"/>
      <c r="E148" s="265"/>
      <c r="F148" s="265"/>
      <c r="G148" s="265"/>
    </row>
    <row r="150" spans="1:7" ht="12.75" customHeight="1" x14ac:dyDescent="0.2">
      <c r="A150" t="s">
        <v>35</v>
      </c>
    </row>
    <row r="152" spans="1:7" ht="43.5" customHeight="1" x14ac:dyDescent="0.2">
      <c r="A152" s="242" t="s">
        <v>89</v>
      </c>
      <c r="B152" s="242"/>
      <c r="C152" s="242"/>
      <c r="D152" s="242"/>
      <c r="E152" s="242"/>
      <c r="F152" s="242"/>
      <c r="G152" s="242"/>
    </row>
    <row r="157" spans="1:7" x14ac:dyDescent="0.2">
      <c r="A157" s="82" t="s">
        <v>48</v>
      </c>
      <c r="B157" s="71"/>
      <c r="C157" s="71"/>
      <c r="D157" s="252" t="s">
        <v>146</v>
      </c>
      <c r="E157" s="252"/>
      <c r="F157" s="252"/>
      <c r="G157" s="71"/>
    </row>
    <row r="158" spans="1:7" x14ac:dyDescent="0.2">
      <c r="A158" t="s">
        <v>36</v>
      </c>
      <c r="D158" t="s">
        <v>147</v>
      </c>
    </row>
    <row r="168" spans="1:1" x14ac:dyDescent="0.2">
      <c r="A168" s="224" t="s">
        <v>340</v>
      </c>
    </row>
  </sheetData>
  <sheetProtection algorithmName="SHA-512" hashValue="dxZeHqReIsJJ8HpSvdwsA7tRxVgl/5ixnjfQ4AdDVLm+qO9rsUvF7SY9czIRN0iyMsr9Nup0gJrGU6zIUWr3pQ==" saltValue="402uyxnw8x9y+9dsdHBZtg==" spinCount="100000" sheet="1" objects="1" scenarios="1"/>
  <mergeCells count="90">
    <mergeCell ref="A119:G119"/>
    <mergeCell ref="A87:G87"/>
    <mergeCell ref="A93:G93"/>
    <mergeCell ref="A95:G95"/>
    <mergeCell ref="E109:F109"/>
    <mergeCell ref="E102:F102"/>
    <mergeCell ref="A90:G90"/>
    <mergeCell ref="A91:G91"/>
    <mergeCell ref="A103:B103"/>
    <mergeCell ref="A109:B109"/>
    <mergeCell ref="E105:F105"/>
    <mergeCell ref="E106:F106"/>
    <mergeCell ref="E103:F103"/>
    <mergeCell ref="E104:F104"/>
    <mergeCell ref="A88:G88"/>
    <mergeCell ref="A98:G98"/>
    <mergeCell ref="A120:G121"/>
    <mergeCell ref="A122:G123"/>
    <mergeCell ref="C37:G37"/>
    <mergeCell ref="C103:D103"/>
    <mergeCell ref="C104:D104"/>
    <mergeCell ref="C105:D105"/>
    <mergeCell ref="C106:D106"/>
    <mergeCell ref="A54:B54"/>
    <mergeCell ref="A53:B53"/>
    <mergeCell ref="C54:G54"/>
    <mergeCell ref="C51:G52"/>
    <mergeCell ref="A104:B104"/>
    <mergeCell ref="A102:B102"/>
    <mergeCell ref="C102:D102"/>
    <mergeCell ref="C58:G58"/>
    <mergeCell ref="A58:B58"/>
    <mergeCell ref="C29:G30"/>
    <mergeCell ref="A1:G1"/>
    <mergeCell ref="C6:G6"/>
    <mergeCell ref="A2:G2"/>
    <mergeCell ref="A17:B17"/>
    <mergeCell ref="C17:G17"/>
    <mergeCell ref="C8:G8"/>
    <mergeCell ref="C13:E13"/>
    <mergeCell ref="C23:G23"/>
    <mergeCell ref="C20:G20"/>
    <mergeCell ref="A81:G81"/>
    <mergeCell ref="A82:G82"/>
    <mergeCell ref="A148:G148"/>
    <mergeCell ref="C18:G18"/>
    <mergeCell ref="A47:B47"/>
    <mergeCell ref="A25:B25"/>
    <mergeCell ref="C25:G25"/>
    <mergeCell ref="C43:G43"/>
    <mergeCell ref="C32:G32"/>
    <mergeCell ref="C33:G33"/>
    <mergeCell ref="C34:G34"/>
    <mergeCell ref="C27:G27"/>
    <mergeCell ref="C36:G36"/>
    <mergeCell ref="C21:G21"/>
    <mergeCell ref="C35:G35"/>
    <mergeCell ref="C19:G19"/>
    <mergeCell ref="C108:D108"/>
    <mergeCell ref="C22:G22"/>
    <mergeCell ref="D157:F157"/>
    <mergeCell ref="C38:G38"/>
    <mergeCell ref="C47:G47"/>
    <mergeCell ref="C39:G39"/>
    <mergeCell ref="C41:G41"/>
    <mergeCell ref="C44:G44"/>
    <mergeCell ref="C45:G45"/>
    <mergeCell ref="C42:G42"/>
    <mergeCell ref="C56:G56"/>
    <mergeCell ref="A117:G117"/>
    <mergeCell ref="A85:G85"/>
    <mergeCell ref="A116:G116"/>
    <mergeCell ref="A49:B49"/>
    <mergeCell ref="A51:B51"/>
    <mergeCell ref="C109:D109"/>
    <mergeCell ref="C49:G49"/>
    <mergeCell ref="A152:G152"/>
    <mergeCell ref="A128:G128"/>
    <mergeCell ref="A129:G129"/>
    <mergeCell ref="A130:G130"/>
    <mergeCell ref="A146:G146"/>
    <mergeCell ref="A142:G142"/>
    <mergeCell ref="E108:F108"/>
    <mergeCell ref="C107:D107"/>
    <mergeCell ref="A115:G115"/>
    <mergeCell ref="E107:F107"/>
    <mergeCell ref="A105:B105"/>
    <mergeCell ref="A106:B106"/>
    <mergeCell ref="A107:B107"/>
    <mergeCell ref="A108:B108"/>
  </mergeCells>
  <dataValidations count="1">
    <dataValidation type="list" allowBlank="1" showInputMessage="1" showErrorMessage="1" sqref="C13" xr:uid="{CADB2015-D238-4D05-9F31-956B8C3BC203}">
      <formula1>"Erwachsenenhospizdienst,Kinderhospizdienst"</formula1>
    </dataValidation>
  </dataValidations>
  <hyperlinks>
    <hyperlink ref="C8" r:id="rId1" xr:uid="{4C423F14-B204-4647-858B-C005A5F3AA78}"/>
  </hyperlinks>
  <pageMargins left="0.70866141732283472" right="0.55118110236220474" top="0.82677165354330717" bottom="0.55118110236220474" header="0.31496062992125984" footer="0.31496062992125984"/>
  <pageSetup paperSize="9" scale="97" orientation="portrait" r:id="rId2"/>
  <headerFooter differentFirst="1">
    <oddHeader>&amp;L&amp;"Arial,Fett"&amp;12Antrag auf Förderung ambulanter Hospizdienste (AHD) sowie ambulanter Kinder- und Jugendhospizdienste (AKJHD) gemäß § 39 Abs. 2 SGB V&amp;"Arial,Standard" &amp;8(Stand 19.11.2024)</oddHeader>
    <oddFooter>&amp;CSeite &amp;P von &amp;N</oddFooter>
  </headerFooter>
  <rowBreaks count="3" manualBreakCount="3">
    <brk id="36" max="6" man="1"/>
    <brk id="82" max="16383" man="1"/>
    <brk id="12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A76465-218A-4DCD-B4B8-C39548B24543}">
  <dimension ref="A1:AL8"/>
  <sheetViews>
    <sheetView workbookViewId="0">
      <selection activeCell="B8" sqref="B8"/>
    </sheetView>
  </sheetViews>
  <sheetFormatPr baseColWidth="10" defaultRowHeight="12.75" x14ac:dyDescent="0.2"/>
  <cols>
    <col min="1" max="1" width="22.85546875" bestFit="1" customWidth="1"/>
    <col min="2" max="2" width="15" bestFit="1" customWidth="1"/>
    <col min="3" max="3" width="15.7109375" customWidth="1"/>
    <col min="4" max="4" width="16.85546875" customWidth="1"/>
    <col min="5" max="5" width="15" customWidth="1"/>
    <col min="6" max="6" width="13.5703125" customWidth="1"/>
    <col min="7" max="8" width="13.5703125" style="212" customWidth="1"/>
    <col min="10" max="10" width="14.42578125" customWidth="1"/>
    <col min="13" max="13" width="14.5703125" style="206" customWidth="1"/>
    <col min="14" max="15" width="13.28515625" style="206" customWidth="1"/>
    <col min="16" max="16" width="11.42578125" style="206"/>
    <col min="18" max="18" width="23.140625" customWidth="1"/>
    <col min="19" max="19" width="18.28515625" customWidth="1"/>
    <col min="20" max="20" width="19" customWidth="1"/>
    <col min="21" max="21" width="21.42578125" customWidth="1"/>
    <col min="22" max="22" width="24.140625" customWidth="1"/>
    <col min="23" max="23" width="16.140625" customWidth="1"/>
    <col min="24" max="24" width="18.5703125" customWidth="1"/>
    <col min="25" max="25" width="18.85546875" customWidth="1"/>
    <col min="26" max="26" width="20.140625" customWidth="1"/>
    <col min="27" max="27" width="14.7109375" customWidth="1"/>
    <col min="28" max="28" width="12.28515625" bestFit="1" customWidth="1"/>
    <col min="30" max="30" width="15.5703125" customWidth="1"/>
    <col min="31" max="31" width="17.7109375" customWidth="1"/>
    <col min="32" max="32" width="15.28515625" customWidth="1"/>
    <col min="33" max="33" width="16.140625" customWidth="1"/>
    <col min="34" max="34" width="16.5703125" customWidth="1"/>
    <col min="35" max="35" width="18.28515625" customWidth="1"/>
    <col min="36" max="36" width="15.140625" customWidth="1"/>
  </cols>
  <sheetData>
    <row r="1" spans="1:38" ht="90.75" thickBot="1" x14ac:dyDescent="0.25">
      <c r="A1" s="189" t="s">
        <v>246</v>
      </c>
      <c r="B1" s="190" t="s">
        <v>224</v>
      </c>
      <c r="C1" s="191" t="s">
        <v>225</v>
      </c>
      <c r="D1" s="192" t="s">
        <v>226</v>
      </c>
      <c r="E1" s="193" t="s">
        <v>227</v>
      </c>
      <c r="F1" s="194" t="s">
        <v>228</v>
      </c>
      <c r="G1" s="193" t="s">
        <v>282</v>
      </c>
      <c r="H1" s="193" t="s">
        <v>283</v>
      </c>
      <c r="I1" s="191" t="s">
        <v>247</v>
      </c>
      <c r="J1" s="192" t="s">
        <v>248</v>
      </c>
      <c r="K1" s="192" t="s">
        <v>249</v>
      </c>
      <c r="L1" s="195" t="s">
        <v>250</v>
      </c>
      <c r="M1" s="195" t="s">
        <v>13</v>
      </c>
      <c r="N1" s="195" t="s">
        <v>14</v>
      </c>
      <c r="O1" s="195" t="s">
        <v>15</v>
      </c>
      <c r="P1" s="195" t="s">
        <v>16</v>
      </c>
      <c r="Q1" s="189" t="s">
        <v>229</v>
      </c>
      <c r="R1" s="191" t="s">
        <v>263</v>
      </c>
      <c r="S1" s="192" t="s">
        <v>264</v>
      </c>
      <c r="T1" s="192" t="s">
        <v>252</v>
      </c>
      <c r="U1" s="192" t="s">
        <v>253</v>
      </c>
      <c r="V1" s="192" t="s">
        <v>254</v>
      </c>
      <c r="W1" s="192" t="s">
        <v>255</v>
      </c>
      <c r="X1" s="192" t="s">
        <v>256</v>
      </c>
      <c r="Y1" s="192" t="s">
        <v>257</v>
      </c>
      <c r="Z1" s="192" t="s">
        <v>258</v>
      </c>
      <c r="AA1" s="191" t="s">
        <v>251</v>
      </c>
      <c r="AB1" s="192" t="s">
        <v>244</v>
      </c>
      <c r="AC1" s="192" t="s">
        <v>259</v>
      </c>
      <c r="AD1" s="192" t="s">
        <v>260</v>
      </c>
      <c r="AE1" s="192" t="s">
        <v>110</v>
      </c>
      <c r="AF1" s="192" t="s">
        <v>261</v>
      </c>
      <c r="AG1" s="195" t="s">
        <v>262</v>
      </c>
      <c r="AH1" s="192" t="s">
        <v>265</v>
      </c>
      <c r="AI1" s="195" t="s">
        <v>266</v>
      </c>
      <c r="AJ1" s="189" t="s">
        <v>230</v>
      </c>
      <c r="AK1" s="166" t="s">
        <v>231</v>
      </c>
      <c r="AL1" s="167" t="s">
        <v>232</v>
      </c>
    </row>
    <row r="2" spans="1:38" s="168" customFormat="1" x14ac:dyDescent="0.2">
      <c r="A2" s="168" t="str">
        <f>Antrag!C13</f>
        <v>Erwachsenenhospizdienst</v>
      </c>
      <c r="B2" s="169">
        <f>Antrag!C45</f>
        <v>0</v>
      </c>
      <c r="C2" s="168">
        <f>Antrag!C32</f>
        <v>0</v>
      </c>
      <c r="D2" s="168">
        <f>Antrag!C34</f>
        <v>0</v>
      </c>
      <c r="E2" s="170">
        <f>Antrag!C35</f>
        <v>0</v>
      </c>
      <c r="F2" s="168">
        <f>Antrag!C36</f>
        <v>0</v>
      </c>
      <c r="G2" s="168">
        <f>Antrag!C39</f>
        <v>0</v>
      </c>
      <c r="H2" s="168">
        <f>Antrag!C27</f>
        <v>0</v>
      </c>
      <c r="I2" s="168">
        <f>Antrag!C17</f>
        <v>0</v>
      </c>
      <c r="J2" s="168">
        <f>Antrag!C18</f>
        <v>0</v>
      </c>
      <c r="K2" s="170">
        <f>Antrag!C19</f>
        <v>0</v>
      </c>
      <c r="L2" s="168">
        <f>Antrag!C20</f>
        <v>0</v>
      </c>
      <c r="M2" s="168">
        <f>Antrag!C41</f>
        <v>0</v>
      </c>
      <c r="N2" s="168">
        <f>Antrag!C42</f>
        <v>0</v>
      </c>
      <c r="O2" s="168">
        <f>Antrag!C43</f>
        <v>0</v>
      </c>
      <c r="P2" s="169">
        <f>Antrag!C44</f>
        <v>0</v>
      </c>
      <c r="Q2" s="168">
        <f>'Anlage 1 b'!B14</f>
        <v>0</v>
      </c>
      <c r="R2" s="168">
        <f>Zusammenfassung!B9</f>
        <v>0</v>
      </c>
      <c r="S2" s="168">
        <f>Zusammenfassung!B11</f>
        <v>0</v>
      </c>
      <c r="T2" s="168">
        <f>Zusammenfassung!B12</f>
        <v>0</v>
      </c>
      <c r="U2" s="168">
        <f>Zusammenfassung!B14</f>
        <v>0</v>
      </c>
      <c r="V2" s="168">
        <f>Zusammenfassung!B16</f>
        <v>0</v>
      </c>
      <c r="W2" s="168">
        <f>Zusammenfassung!B22</f>
        <v>0</v>
      </c>
      <c r="X2" s="168">
        <f>Zusammenfassung!B18</f>
        <v>0</v>
      </c>
      <c r="Y2" s="168">
        <f>Zusammenfassung!B20</f>
        <v>0</v>
      </c>
      <c r="Z2" s="168">
        <f>IF(Antrag!C13="Erwachsenenhospizdienst",Zusammenfassung!B15,Zusammenfassung!B21)</f>
        <v>0</v>
      </c>
      <c r="AA2" s="168">
        <f>Antrag!E103</f>
        <v>0</v>
      </c>
      <c r="AB2" s="176">
        <f>'Anlage 1 a'!A78</f>
        <v>0</v>
      </c>
      <c r="AC2" s="172">
        <f>'Anlage 1 a'!C78</f>
        <v>0</v>
      </c>
      <c r="AD2" s="172">
        <f>'Anlage 1 a'!E80</f>
        <v>0</v>
      </c>
      <c r="AE2" s="172">
        <f>'Anlage 1 a'!C75</f>
        <v>0</v>
      </c>
      <c r="AF2" s="172">
        <f>'Anlage 1 a'!E78</f>
        <v>0</v>
      </c>
      <c r="AG2" s="172">
        <f>'Anlage 1 a'!F78</f>
        <v>0</v>
      </c>
      <c r="AH2" s="172">
        <f>'Anlage 1 b'!C7</f>
        <v>0</v>
      </c>
      <c r="AI2" s="172">
        <f>'Anlage 1 b'!C8</f>
        <v>0</v>
      </c>
      <c r="AJ2" s="172">
        <f>'Anlage 1 c'!B36</f>
        <v>0</v>
      </c>
      <c r="AK2" s="168" t="str">
        <f>IF(Zusammenfassung!B14&gt;0,"Ja",IF(Zusammenfassung!B20&gt;0,"Ja","Nein"))</f>
        <v>Nein</v>
      </c>
      <c r="AL2" s="176">
        <f>IF(A2="Erwachsenenhospizdienst",(Q2*2+(T2*4)+(V2*6.5)),((Q2*2)+(X2*6.5)+(W2*4)))</f>
        <v>0</v>
      </c>
    </row>
    <row r="6" spans="1:38" x14ac:dyDescent="0.2">
      <c r="A6" s="228" t="s">
        <v>384</v>
      </c>
      <c r="B6" t="s">
        <v>385</v>
      </c>
    </row>
    <row r="7" spans="1:38" x14ac:dyDescent="0.2">
      <c r="A7" s="228"/>
      <c r="B7" t="s">
        <v>386</v>
      </c>
    </row>
    <row r="8" spans="1:38" x14ac:dyDescent="0.2">
      <c r="A8" s="228" t="s">
        <v>346</v>
      </c>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E79118-1366-4FF6-947D-68DA2B96242B}">
  <dimension ref="A1:AO9"/>
  <sheetViews>
    <sheetView workbookViewId="0">
      <selection activeCell="A23" sqref="A23"/>
    </sheetView>
  </sheetViews>
  <sheetFormatPr baseColWidth="10" defaultRowHeight="12.75" x14ac:dyDescent="0.2"/>
  <cols>
    <col min="1" max="1" width="15.7109375" style="204" customWidth="1"/>
    <col min="2" max="2" width="11.42578125" style="204"/>
    <col min="3" max="3" width="12.7109375" style="204" customWidth="1"/>
    <col min="4" max="4" width="11.42578125" style="204"/>
    <col min="5" max="5" width="12.28515625" style="204" customWidth="1"/>
    <col min="6" max="6" width="15" customWidth="1"/>
    <col min="7" max="7" width="22" customWidth="1"/>
    <col min="8" max="8" width="22" style="196" customWidth="1"/>
    <col min="9" max="9" width="19.85546875" style="196" bestFit="1" customWidth="1"/>
    <col min="10" max="10" width="13.85546875" style="196" customWidth="1"/>
    <col min="11" max="11" width="22" style="196" customWidth="1"/>
    <col min="12" max="12" width="13" style="196" bestFit="1" customWidth="1"/>
    <col min="13" max="13" width="22" style="196" customWidth="1"/>
    <col min="14" max="14" width="23.28515625" style="196" customWidth="1"/>
    <col min="15" max="15" width="25.28515625" customWidth="1"/>
    <col min="16" max="16" width="20.28515625" bestFit="1" customWidth="1"/>
    <col min="17" max="17" width="18" bestFit="1" customWidth="1"/>
    <col min="18" max="18" width="18.28515625" bestFit="1" customWidth="1"/>
    <col min="19" max="19" width="12.5703125" bestFit="1" customWidth="1"/>
    <col min="20" max="20" width="18.140625" bestFit="1" customWidth="1"/>
    <col min="21" max="21" width="19" bestFit="1" customWidth="1"/>
    <col min="22" max="22" width="20.42578125" bestFit="1" customWidth="1"/>
    <col min="23" max="23" width="17.140625" bestFit="1" customWidth="1"/>
    <col min="24" max="24" width="14.140625" bestFit="1" customWidth="1"/>
    <col min="25" max="25" width="18.42578125" bestFit="1" customWidth="1"/>
    <col min="26" max="26" width="18.42578125" style="218" customWidth="1"/>
    <col min="27" max="27" width="15.7109375" customWidth="1"/>
    <col min="28" max="28" width="14.7109375" customWidth="1"/>
    <col min="29" max="29" width="14.140625" customWidth="1"/>
    <col min="30" max="30" width="14.28515625" customWidth="1"/>
    <col min="31" max="31" width="17.7109375" customWidth="1"/>
    <col min="32" max="32" width="15.7109375" customWidth="1"/>
    <col min="33" max="33" width="13.42578125" customWidth="1"/>
    <col min="34" max="34" width="13" customWidth="1"/>
    <col min="35" max="35" width="21.42578125" bestFit="1" customWidth="1"/>
    <col min="36" max="36" width="18.140625" bestFit="1" customWidth="1"/>
    <col min="37" max="37" width="8.85546875" bestFit="1" customWidth="1"/>
    <col min="38" max="38" width="17.42578125" customWidth="1"/>
    <col min="39" max="39" width="21" customWidth="1"/>
    <col min="40" max="40" width="13.7109375" customWidth="1"/>
    <col min="41" max="41" width="12.7109375" customWidth="1"/>
  </cols>
  <sheetData>
    <row r="1" spans="1:41" ht="65.25" customHeight="1" x14ac:dyDescent="0.2">
      <c r="A1" s="207" t="s">
        <v>224</v>
      </c>
      <c r="B1" s="208" t="s">
        <v>247</v>
      </c>
      <c r="C1" s="209" t="s">
        <v>248</v>
      </c>
      <c r="D1" s="209" t="s">
        <v>249</v>
      </c>
      <c r="E1" s="210" t="s">
        <v>250</v>
      </c>
      <c r="F1" s="49" t="s">
        <v>57</v>
      </c>
      <c r="G1" s="128" t="s">
        <v>150</v>
      </c>
      <c r="H1" s="128" t="s">
        <v>151</v>
      </c>
      <c r="I1" s="128" t="s">
        <v>136</v>
      </c>
      <c r="J1" s="128" t="s">
        <v>267</v>
      </c>
      <c r="K1" s="128" t="s">
        <v>268</v>
      </c>
      <c r="L1" s="128" t="s">
        <v>377</v>
      </c>
      <c r="M1" s="128" t="s">
        <v>269</v>
      </c>
      <c r="N1" s="128" t="s">
        <v>58</v>
      </c>
      <c r="O1" s="49" t="s">
        <v>143</v>
      </c>
      <c r="P1" s="66" t="s">
        <v>274</v>
      </c>
      <c r="Q1" s="66" t="s">
        <v>155</v>
      </c>
      <c r="R1" s="66" t="s">
        <v>156</v>
      </c>
      <c r="S1" s="66" t="s">
        <v>137</v>
      </c>
      <c r="T1" s="66" t="s">
        <v>157</v>
      </c>
      <c r="U1" s="49" t="s">
        <v>270</v>
      </c>
      <c r="V1" s="128" t="s">
        <v>273</v>
      </c>
      <c r="W1" s="5" t="s">
        <v>59</v>
      </c>
      <c r="X1" s="5" t="s">
        <v>60</v>
      </c>
      <c r="Y1" s="128" t="s">
        <v>272</v>
      </c>
      <c r="Z1" s="128" t="s">
        <v>343</v>
      </c>
      <c r="AA1" s="49" t="s">
        <v>56</v>
      </c>
      <c r="AB1" s="47" t="s">
        <v>138</v>
      </c>
      <c r="AC1" s="47" t="s">
        <v>139</v>
      </c>
      <c r="AD1" s="5" t="s">
        <v>95</v>
      </c>
      <c r="AE1" s="5" t="s">
        <v>61</v>
      </c>
      <c r="AF1" s="203">
        <f>'Anlage 1 c'!A28</f>
        <v>0</v>
      </c>
      <c r="AG1" s="203">
        <f>'Anlage 1 c'!A29</f>
        <v>0</v>
      </c>
      <c r="AH1" s="203">
        <f>'Anlage 1 c'!A30</f>
        <v>0</v>
      </c>
      <c r="AI1" s="156" t="s">
        <v>271</v>
      </c>
      <c r="AJ1" s="157" t="s">
        <v>140</v>
      </c>
      <c r="AK1" s="157" t="s">
        <v>141</v>
      </c>
      <c r="AL1" s="157" t="s">
        <v>142</v>
      </c>
      <c r="AM1" s="49" t="s">
        <v>160</v>
      </c>
      <c r="AN1" s="198" t="s">
        <v>275</v>
      </c>
      <c r="AO1" s="198" t="s">
        <v>276</v>
      </c>
    </row>
    <row r="2" spans="1:41" ht="24" customHeight="1" x14ac:dyDescent="0.2">
      <c r="A2" s="211">
        <f>Antrag!C45</f>
        <v>0</v>
      </c>
      <c r="B2" s="205">
        <f>Antrag!C17</f>
        <v>0</v>
      </c>
      <c r="C2" s="205">
        <f>Antrag!C18</f>
        <v>0</v>
      </c>
      <c r="D2" s="214">
        <f>Antrag!C19</f>
        <v>0</v>
      </c>
      <c r="E2" s="205">
        <f>Antrag!C20</f>
        <v>0</v>
      </c>
      <c r="F2" s="42">
        <f>'Anlage 1 c'!B3</f>
        <v>0</v>
      </c>
      <c r="G2" s="197">
        <f>'Anlage 1 c'!B4</f>
        <v>0</v>
      </c>
      <c r="H2" s="197">
        <f>'Anlage 1 c'!B5</f>
        <v>0</v>
      </c>
      <c r="I2" s="197">
        <f>'Anlage 1 c'!B6</f>
        <v>0</v>
      </c>
      <c r="J2" s="197">
        <f>'Anlage 1 c'!B7</f>
        <v>0</v>
      </c>
      <c r="K2" s="197">
        <f>'Anlage 1 c'!B8</f>
        <v>0</v>
      </c>
      <c r="L2" s="197">
        <f>'Anlage 1 c'!B9</f>
        <v>0</v>
      </c>
      <c r="M2" s="197">
        <f>'Anlage 1 c'!B10</f>
        <v>0</v>
      </c>
      <c r="N2" s="197">
        <f>'Anlage 1 c'!B11</f>
        <v>0</v>
      </c>
      <c r="O2" s="42">
        <f>'Anlage 1 c'!B12</f>
        <v>0</v>
      </c>
      <c r="P2" s="197">
        <f>'Anlage 1 c'!B13</f>
        <v>0</v>
      </c>
      <c r="Q2" s="197">
        <f>'Anlage 1 c'!B14</f>
        <v>0</v>
      </c>
      <c r="R2" s="197">
        <f>'Anlage 1 c'!B15</f>
        <v>0</v>
      </c>
      <c r="S2" s="197">
        <f>'Anlage 1 c'!B16</f>
        <v>0</v>
      </c>
      <c r="T2" s="197">
        <f>'Anlage 1 c'!B17</f>
        <v>0</v>
      </c>
      <c r="U2" s="42">
        <f>'Anlage 1 c'!B18</f>
        <v>0</v>
      </c>
      <c r="V2" s="197">
        <f>'Anlage 1 c'!B19</f>
        <v>0</v>
      </c>
      <c r="W2" s="197">
        <f>'Anlage 1 c'!B20</f>
        <v>0</v>
      </c>
      <c r="X2" s="197">
        <f>'Anlage 1 c'!B21</f>
        <v>0</v>
      </c>
      <c r="Y2" s="197">
        <f>'Anlage 1 c'!B22</f>
        <v>0</v>
      </c>
      <c r="Z2" s="225">
        <f>Antrag!C58</f>
        <v>0</v>
      </c>
      <c r="AA2" s="42">
        <f>'Anlage 1 c'!B23</f>
        <v>0</v>
      </c>
      <c r="AB2" s="197">
        <f>'Anlage 1 c'!B24</f>
        <v>0</v>
      </c>
      <c r="AC2" s="197">
        <f>'Anlage 1 c'!B25</f>
        <v>0</v>
      </c>
      <c r="AD2" s="197">
        <f>'Anlage 1 c'!B26</f>
        <v>0</v>
      </c>
      <c r="AE2" s="197">
        <f>'Anlage 1 c'!B27</f>
        <v>0</v>
      </c>
      <c r="AF2" s="197">
        <f>'Anlage 1 c'!B28</f>
        <v>0</v>
      </c>
      <c r="AG2" s="197">
        <f>'Anlage 1 c'!B29</f>
        <v>0</v>
      </c>
      <c r="AH2" s="197">
        <f>'Anlage 1 c'!B30</f>
        <v>0</v>
      </c>
      <c r="AI2" s="197">
        <f>'Anlage 1 c'!B31</f>
        <v>0</v>
      </c>
      <c r="AJ2" s="197">
        <f>'Anlage 1 c'!B32</f>
        <v>0</v>
      </c>
      <c r="AK2" s="197">
        <f>'Anlage 1 c'!B33</f>
        <v>0</v>
      </c>
      <c r="AL2" s="197">
        <f>'Anlage 1 c'!B34</f>
        <v>0</v>
      </c>
      <c r="AM2" s="42">
        <f>'Anlage 1 c'!B36</f>
        <v>0</v>
      </c>
      <c r="AN2" s="199">
        <f>Zusammenfassung!B4</f>
        <v>0</v>
      </c>
      <c r="AO2" s="200" t="e">
        <f>AM2/AN2</f>
        <v>#DIV/0!</v>
      </c>
    </row>
    <row r="3" spans="1:41" x14ac:dyDescent="0.2">
      <c r="AF3" s="201"/>
    </row>
    <row r="7" spans="1:41" x14ac:dyDescent="0.2">
      <c r="A7" s="228" t="s">
        <v>384</v>
      </c>
    </row>
    <row r="8" spans="1:41" x14ac:dyDescent="0.2">
      <c r="A8" s="228"/>
    </row>
    <row r="9" spans="1:41" x14ac:dyDescent="0.2">
      <c r="A9" s="228" t="s">
        <v>347</v>
      </c>
      <c r="AF9" s="202">
        <f>'Anlage 1 c'!A37</f>
        <v>0</v>
      </c>
    </row>
  </sheetData>
  <pageMargins left="0.7" right="0.7" top="0.78740157499999996" bottom="0.78740157499999996" header="0.3" footer="0.3"/>
  <ignoredErrors>
    <ignoredError sqref="AF1" unlockedFormula="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7FFFB-A439-47BF-B0A3-EA07FD054A9E}">
  <dimension ref="A1:D51"/>
  <sheetViews>
    <sheetView workbookViewId="0">
      <selection activeCell="I5" sqref="I5"/>
    </sheetView>
  </sheetViews>
  <sheetFormatPr baseColWidth="10" defaultRowHeight="12.75" x14ac:dyDescent="0.2"/>
  <cols>
    <col min="1" max="1" width="2" customWidth="1"/>
    <col min="2" max="2" width="83.28515625" style="220" customWidth="1"/>
  </cols>
  <sheetData>
    <row r="1" spans="1:4" x14ac:dyDescent="0.2">
      <c r="A1" t="s">
        <v>382</v>
      </c>
    </row>
    <row r="3" spans="1:4" ht="30.75" x14ac:dyDescent="0.2">
      <c r="B3" s="229" t="s">
        <v>383</v>
      </c>
    </row>
    <row r="5" spans="1:4" ht="45" x14ac:dyDescent="0.2">
      <c r="B5" s="230" t="s">
        <v>349</v>
      </c>
    </row>
    <row r="6" spans="1:4" ht="33.75" x14ac:dyDescent="0.2">
      <c r="B6" s="124" t="s">
        <v>350</v>
      </c>
    </row>
    <row r="8" spans="1:4" ht="15.75" x14ac:dyDescent="0.25">
      <c r="B8" s="11" t="s">
        <v>351</v>
      </c>
    </row>
    <row r="10" spans="1:4" ht="105" x14ac:dyDescent="0.2">
      <c r="B10" s="231" t="s">
        <v>352</v>
      </c>
    </row>
    <row r="11" spans="1:4" ht="45" x14ac:dyDescent="0.2">
      <c r="B11" s="230" t="s">
        <v>353</v>
      </c>
    </row>
    <row r="13" spans="1:4" ht="150" x14ac:dyDescent="0.2">
      <c r="B13" s="230" t="s">
        <v>354</v>
      </c>
    </row>
    <row r="14" spans="1:4" x14ac:dyDescent="0.2">
      <c r="B14" s="219" t="s">
        <v>355</v>
      </c>
    </row>
    <row r="16" spans="1:4" ht="120" x14ac:dyDescent="0.2">
      <c r="B16" s="230" t="s">
        <v>356</v>
      </c>
      <c r="C16" s="38"/>
      <c r="D16" s="38"/>
    </row>
    <row r="18" spans="2:2" ht="114.75" x14ac:dyDescent="0.2">
      <c r="B18" s="232" t="s">
        <v>357</v>
      </c>
    </row>
    <row r="20" spans="2:2" ht="15.75" x14ac:dyDescent="0.25">
      <c r="B20" s="11" t="s">
        <v>358</v>
      </c>
    </row>
    <row r="21" spans="2:2" x14ac:dyDescent="0.2">
      <c r="B21" t="s">
        <v>359</v>
      </c>
    </row>
    <row r="23" spans="2:2" ht="30.75" x14ac:dyDescent="0.25">
      <c r="B23" s="230" t="s">
        <v>379</v>
      </c>
    </row>
    <row r="24" spans="2:2" ht="57" x14ac:dyDescent="0.2">
      <c r="B24" s="234" t="s">
        <v>365</v>
      </c>
    </row>
    <row r="25" spans="2:2" ht="25.5" x14ac:dyDescent="0.2">
      <c r="B25" s="220" t="s">
        <v>380</v>
      </c>
    </row>
    <row r="26" spans="2:2" ht="25.5" x14ac:dyDescent="0.2">
      <c r="B26" s="233" t="s">
        <v>360</v>
      </c>
    </row>
    <row r="27" spans="2:2" ht="25.5" x14ac:dyDescent="0.2">
      <c r="B27" s="220" t="s">
        <v>361</v>
      </c>
    </row>
    <row r="29" spans="2:2" ht="15.75" x14ac:dyDescent="0.25">
      <c r="B29" s="237" t="s">
        <v>362</v>
      </c>
    </row>
    <row r="31" spans="2:2" x14ac:dyDescent="0.2">
      <c r="B31" s="236" t="s">
        <v>277</v>
      </c>
    </row>
    <row r="32" spans="2:2" x14ac:dyDescent="0.2">
      <c r="B32" s="236" t="s">
        <v>364</v>
      </c>
    </row>
    <row r="33" spans="1:2" x14ac:dyDescent="0.2">
      <c r="B33" s="236" t="s">
        <v>363</v>
      </c>
    </row>
    <row r="37" spans="1:2" ht="30" x14ac:dyDescent="0.2">
      <c r="B37" s="230" t="s">
        <v>366</v>
      </c>
    </row>
    <row r="39" spans="1:2" ht="30" x14ac:dyDescent="0.2">
      <c r="A39" s="235" t="s">
        <v>373</v>
      </c>
      <c r="B39" s="230" t="s">
        <v>367</v>
      </c>
    </row>
    <row r="40" spans="1:2" ht="30" x14ac:dyDescent="0.2">
      <c r="A40" s="235" t="s">
        <v>373</v>
      </c>
      <c r="B40" s="230" t="s">
        <v>368</v>
      </c>
    </row>
    <row r="41" spans="1:2" ht="18" x14ac:dyDescent="0.2">
      <c r="A41" s="235" t="s">
        <v>373</v>
      </c>
      <c r="B41" s="38" t="s">
        <v>369</v>
      </c>
    </row>
    <row r="42" spans="1:2" ht="30" x14ac:dyDescent="0.2">
      <c r="A42" s="235" t="s">
        <v>373</v>
      </c>
      <c r="B42" s="230" t="s">
        <v>370</v>
      </c>
    </row>
    <row r="43" spans="1:2" ht="18" x14ac:dyDescent="0.2">
      <c r="A43" s="235" t="s">
        <v>373</v>
      </c>
      <c r="B43" s="38" t="s">
        <v>371</v>
      </c>
    </row>
    <row r="44" spans="1:2" ht="30" x14ac:dyDescent="0.2">
      <c r="A44" s="235" t="s">
        <v>373</v>
      </c>
      <c r="B44" s="230" t="s">
        <v>372</v>
      </c>
    </row>
    <row r="47" spans="1:2" ht="30" x14ac:dyDescent="0.2">
      <c r="B47" s="230" t="s">
        <v>374</v>
      </c>
    </row>
    <row r="49" spans="2:2" ht="45" x14ac:dyDescent="0.2">
      <c r="B49" s="230" t="s">
        <v>375</v>
      </c>
    </row>
    <row r="51" spans="2:2" ht="60" x14ac:dyDescent="0.2">
      <c r="B51" s="230" t="s">
        <v>376</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1"/>
  <sheetViews>
    <sheetView showGridLines="0" view="pageLayout" zoomScaleNormal="100" workbookViewId="0">
      <selection activeCell="D8" sqref="D8"/>
    </sheetView>
  </sheetViews>
  <sheetFormatPr baseColWidth="10" defaultRowHeight="12.75" x14ac:dyDescent="0.2"/>
  <cols>
    <col min="1" max="1" width="15.85546875" customWidth="1"/>
    <col min="2" max="2" width="7" customWidth="1"/>
    <col min="3" max="3" width="14.28515625" style="7" customWidth="1"/>
    <col min="4" max="4" width="22.7109375" customWidth="1"/>
    <col min="5" max="5" width="14" customWidth="1"/>
    <col min="6" max="6" width="13.85546875" customWidth="1"/>
  </cols>
  <sheetData>
    <row r="1" spans="1:7" ht="15" x14ac:dyDescent="0.25">
      <c r="A1" s="12" t="s">
        <v>37</v>
      </c>
      <c r="B1" s="2"/>
      <c r="C1" s="13"/>
      <c r="D1" s="2"/>
      <c r="E1" s="2"/>
      <c r="F1" s="2"/>
      <c r="G1" s="2"/>
    </row>
    <row r="3" spans="1:7" ht="14.25" x14ac:dyDescent="0.2">
      <c r="A3" s="312" t="s">
        <v>190</v>
      </c>
      <c r="B3" s="313"/>
      <c r="C3" s="313"/>
      <c r="D3" s="313"/>
      <c r="E3" s="313"/>
      <c r="F3" s="313"/>
    </row>
    <row r="4" spans="1:7" x14ac:dyDescent="0.2">
      <c r="A4" s="76"/>
      <c r="B4" s="84"/>
      <c r="C4" s="136"/>
      <c r="D4" s="84"/>
      <c r="E4" s="84"/>
      <c r="F4" s="84"/>
    </row>
    <row r="5" spans="1:7" ht="18.75" customHeight="1" x14ac:dyDescent="0.2">
      <c r="A5" s="315" t="s">
        <v>40</v>
      </c>
      <c r="B5" s="316"/>
      <c r="C5" s="316"/>
      <c r="D5" s="316"/>
      <c r="E5" s="316"/>
      <c r="F5" s="317"/>
    </row>
    <row r="6" spans="1:7" ht="14.25" x14ac:dyDescent="0.2">
      <c r="A6" s="80" t="s">
        <v>23</v>
      </c>
      <c r="B6" s="80" t="s">
        <v>191</v>
      </c>
      <c r="C6" s="137" t="s">
        <v>38</v>
      </c>
      <c r="D6" s="138" t="s">
        <v>41</v>
      </c>
      <c r="E6" s="80" t="s">
        <v>42</v>
      </c>
      <c r="F6" s="139" t="s">
        <v>42</v>
      </c>
    </row>
    <row r="7" spans="1:7" ht="13.5" customHeight="1" x14ac:dyDescent="0.2">
      <c r="A7" s="140"/>
      <c r="B7" s="81" t="s">
        <v>39</v>
      </c>
      <c r="C7" s="141" t="s">
        <v>180</v>
      </c>
      <c r="D7" s="81" t="s">
        <v>93</v>
      </c>
      <c r="E7" s="140" t="s">
        <v>181</v>
      </c>
      <c r="F7" s="142" t="s">
        <v>90</v>
      </c>
    </row>
    <row r="8" spans="1:7" x14ac:dyDescent="0.2">
      <c r="A8" s="143"/>
      <c r="B8" s="144"/>
      <c r="C8" s="64" t="s">
        <v>39</v>
      </c>
      <c r="D8" s="143"/>
      <c r="E8" s="143"/>
      <c r="F8" s="145"/>
    </row>
    <row r="9" spans="1:7" x14ac:dyDescent="0.2">
      <c r="A9" s="146"/>
      <c r="B9" s="146"/>
      <c r="C9" s="147"/>
      <c r="D9" s="146"/>
      <c r="E9" s="147"/>
      <c r="F9" s="147"/>
    </row>
    <row r="10" spans="1:7" x14ac:dyDescent="0.2">
      <c r="A10" s="146"/>
      <c r="B10" s="146"/>
      <c r="C10" s="147"/>
      <c r="D10" s="146"/>
      <c r="E10" s="147"/>
      <c r="F10" s="147"/>
    </row>
    <row r="11" spans="1:7" x14ac:dyDescent="0.2">
      <c r="A11" s="146"/>
      <c r="B11" s="146"/>
      <c r="C11" s="147"/>
      <c r="D11" s="146"/>
      <c r="E11" s="147"/>
      <c r="F11" s="147"/>
    </row>
    <row r="12" spans="1:7" x14ac:dyDescent="0.2">
      <c r="A12" s="146"/>
      <c r="B12" s="146"/>
      <c r="C12" s="147"/>
      <c r="D12" s="146"/>
      <c r="E12" s="147"/>
      <c r="F12" s="147"/>
    </row>
    <row r="13" spans="1:7" x14ac:dyDescent="0.2">
      <c r="A13" s="146"/>
      <c r="B13" s="146"/>
      <c r="C13" s="147"/>
      <c r="D13" s="146"/>
      <c r="E13" s="147"/>
      <c r="F13" s="147"/>
    </row>
    <row r="14" spans="1:7" x14ac:dyDescent="0.2">
      <c r="A14" s="146"/>
      <c r="B14" s="146"/>
      <c r="C14" s="147"/>
      <c r="D14" s="146"/>
      <c r="E14" s="147"/>
      <c r="F14" s="147"/>
    </row>
    <row r="15" spans="1:7" x14ac:dyDescent="0.2">
      <c r="A15" s="146"/>
      <c r="B15" s="146"/>
      <c r="C15" s="147"/>
      <c r="D15" s="146"/>
      <c r="E15" s="147"/>
      <c r="F15" s="147"/>
    </row>
    <row r="16" spans="1:7" x14ac:dyDescent="0.2">
      <c r="A16" s="146"/>
      <c r="B16" s="146"/>
      <c r="C16" s="147"/>
      <c r="D16" s="146"/>
      <c r="E16" s="147"/>
      <c r="F16" s="147"/>
    </row>
    <row r="17" spans="1:6" x14ac:dyDescent="0.2">
      <c r="A17" s="146"/>
      <c r="B17" s="146"/>
      <c r="C17" s="147"/>
      <c r="D17" s="146"/>
      <c r="E17" s="147"/>
      <c r="F17" s="147"/>
    </row>
    <row r="18" spans="1:6" x14ac:dyDescent="0.2">
      <c r="A18" s="146"/>
      <c r="B18" s="146"/>
      <c r="C18" s="147"/>
      <c r="D18" s="146"/>
      <c r="E18" s="147"/>
      <c r="F18" s="147"/>
    </row>
    <row r="19" spans="1:6" x14ac:dyDescent="0.2">
      <c r="A19" s="146"/>
      <c r="B19" s="146"/>
      <c r="C19" s="147"/>
      <c r="D19" s="146"/>
      <c r="E19" s="147"/>
      <c r="F19" s="147"/>
    </row>
    <row r="20" spans="1:6" ht="13.5" customHeight="1" x14ac:dyDescent="0.2">
      <c r="A20" s="146"/>
      <c r="B20" s="146"/>
      <c r="C20" s="147"/>
      <c r="D20" s="146"/>
      <c r="E20" s="147"/>
      <c r="F20" s="147"/>
    </row>
    <row r="21" spans="1:6" ht="13.5" customHeight="1" x14ac:dyDescent="0.2">
      <c r="A21" s="146"/>
      <c r="B21" s="146"/>
      <c r="C21" s="147"/>
      <c r="D21" s="146"/>
      <c r="E21" s="147"/>
      <c r="F21" s="147"/>
    </row>
    <row r="22" spans="1:6" x14ac:dyDescent="0.2">
      <c r="A22" s="146"/>
      <c r="B22" s="146"/>
      <c r="C22" s="147"/>
      <c r="D22" s="146"/>
      <c r="E22" s="147"/>
      <c r="F22" s="147"/>
    </row>
    <row r="23" spans="1:6" x14ac:dyDescent="0.2">
      <c r="A23" s="146"/>
      <c r="B23" s="146"/>
      <c r="C23" s="147"/>
      <c r="D23" s="146"/>
      <c r="E23" s="147"/>
      <c r="F23" s="147"/>
    </row>
    <row r="24" spans="1:6" x14ac:dyDescent="0.2">
      <c r="A24" s="146"/>
      <c r="B24" s="146"/>
      <c r="C24" s="147"/>
      <c r="D24" s="146"/>
      <c r="E24" s="147"/>
      <c r="F24" s="147"/>
    </row>
    <row r="25" spans="1:6" x14ac:dyDescent="0.2">
      <c r="A25" s="146"/>
      <c r="B25" s="146"/>
      <c r="C25" s="147"/>
      <c r="D25" s="146"/>
      <c r="E25" s="147"/>
      <c r="F25" s="147"/>
    </row>
    <row r="26" spans="1:6" x14ac:dyDescent="0.2">
      <c r="A26" s="146"/>
      <c r="B26" s="146"/>
      <c r="C26" s="147"/>
      <c r="D26" s="146"/>
      <c r="E26" s="147"/>
      <c r="F26" s="147"/>
    </row>
    <row r="27" spans="1:6" x14ac:dyDescent="0.2">
      <c r="A27" s="146"/>
      <c r="B27" s="146"/>
      <c r="C27" s="147"/>
      <c r="D27" s="146"/>
      <c r="E27" s="147"/>
      <c r="F27" s="147"/>
    </row>
    <row r="28" spans="1:6" x14ac:dyDescent="0.2">
      <c r="A28" s="146"/>
      <c r="B28" s="146"/>
      <c r="C28" s="147"/>
      <c r="D28" s="146"/>
      <c r="E28" s="147"/>
      <c r="F28" s="147"/>
    </row>
    <row r="29" spans="1:6" x14ac:dyDescent="0.2">
      <c r="A29" s="146"/>
      <c r="B29" s="146"/>
      <c r="C29" s="147"/>
      <c r="D29" s="146"/>
      <c r="E29" s="147"/>
      <c r="F29" s="147"/>
    </row>
    <row r="30" spans="1:6" x14ac:dyDescent="0.2">
      <c r="A30" s="146"/>
      <c r="B30" s="146"/>
      <c r="C30" s="147"/>
      <c r="D30" s="146"/>
      <c r="E30" s="147"/>
      <c r="F30" s="147"/>
    </row>
    <row r="31" spans="1:6" x14ac:dyDescent="0.2">
      <c r="A31" s="146"/>
      <c r="B31" s="146"/>
      <c r="C31" s="147"/>
      <c r="D31" s="146"/>
      <c r="E31" s="147"/>
      <c r="F31" s="147"/>
    </row>
    <row r="32" spans="1:6" x14ac:dyDescent="0.2">
      <c r="A32" s="146"/>
      <c r="B32" s="146"/>
      <c r="C32" s="147"/>
      <c r="D32" s="146"/>
      <c r="E32" s="147"/>
      <c r="F32" s="147"/>
    </row>
    <row r="33" spans="1:6" x14ac:dyDescent="0.2">
      <c r="A33" s="146"/>
      <c r="B33" s="146"/>
      <c r="C33" s="147"/>
      <c r="D33" s="146"/>
      <c r="E33" s="147"/>
      <c r="F33" s="147"/>
    </row>
    <row r="34" spans="1:6" x14ac:dyDescent="0.2">
      <c r="A34" s="146"/>
      <c r="B34" s="146"/>
      <c r="C34" s="147"/>
      <c r="D34" s="146"/>
      <c r="E34" s="147"/>
      <c r="F34" s="147"/>
    </row>
    <row r="35" spans="1:6" x14ac:dyDescent="0.2">
      <c r="A35" s="146"/>
      <c r="B35" s="146"/>
      <c r="C35" s="147"/>
      <c r="D35" s="146"/>
      <c r="E35" s="147"/>
      <c r="F35" s="147"/>
    </row>
    <row r="36" spans="1:6" x14ac:dyDescent="0.2">
      <c r="A36" s="146"/>
      <c r="B36" s="146"/>
      <c r="C36" s="147"/>
      <c r="D36" s="146"/>
      <c r="E36" s="147"/>
      <c r="F36" s="147"/>
    </row>
    <row r="37" spans="1:6" x14ac:dyDescent="0.2">
      <c r="A37" s="146"/>
      <c r="B37" s="146"/>
      <c r="C37" s="147"/>
      <c r="D37" s="146"/>
      <c r="E37" s="147"/>
      <c r="F37" s="147"/>
    </row>
    <row r="38" spans="1:6" x14ac:dyDescent="0.2">
      <c r="A38" s="18"/>
      <c r="B38" s="18"/>
      <c r="C38" s="48"/>
      <c r="D38" s="18"/>
      <c r="E38" s="48"/>
      <c r="F38" s="48"/>
    </row>
    <row r="39" spans="1:6" x14ac:dyDescent="0.2">
      <c r="A39" s="18"/>
      <c r="B39" s="18"/>
      <c r="C39" s="48"/>
      <c r="D39" s="18"/>
      <c r="E39" s="48"/>
      <c r="F39" s="48"/>
    </row>
    <row r="40" spans="1:6" x14ac:dyDescent="0.2">
      <c r="A40" s="18"/>
      <c r="B40" s="18"/>
      <c r="C40" s="48"/>
      <c r="D40" s="18"/>
      <c r="E40" s="48"/>
      <c r="F40" s="48"/>
    </row>
    <row r="41" spans="1:6" x14ac:dyDescent="0.2">
      <c r="A41" s="18"/>
      <c r="B41" s="18"/>
      <c r="C41" s="48"/>
      <c r="D41" s="18"/>
      <c r="E41" s="48"/>
      <c r="F41" s="48"/>
    </row>
    <row r="42" spans="1:6" x14ac:dyDescent="0.2">
      <c r="A42" s="18"/>
      <c r="B42" s="18"/>
      <c r="C42" s="48"/>
      <c r="D42" s="18"/>
      <c r="E42" s="48"/>
      <c r="F42" s="48"/>
    </row>
    <row r="43" spans="1:6" x14ac:dyDescent="0.2">
      <c r="A43" s="18"/>
      <c r="B43" s="18"/>
      <c r="C43" s="48"/>
      <c r="D43" s="18"/>
      <c r="E43" s="48"/>
      <c r="F43" s="48"/>
    </row>
    <row r="44" spans="1:6" x14ac:dyDescent="0.2">
      <c r="A44" s="18"/>
      <c r="B44" s="18"/>
      <c r="C44" s="48"/>
      <c r="D44" s="18"/>
      <c r="E44" s="48"/>
      <c r="F44" s="48"/>
    </row>
    <row r="45" spans="1:6" x14ac:dyDescent="0.2">
      <c r="A45" s="18"/>
      <c r="B45" s="18"/>
      <c r="C45" s="48"/>
      <c r="D45" s="18"/>
      <c r="E45" s="48"/>
      <c r="F45" s="48"/>
    </row>
    <row r="46" spans="1:6" x14ac:dyDescent="0.2">
      <c r="A46" s="18"/>
      <c r="B46" s="18"/>
      <c r="C46" s="48"/>
      <c r="D46" s="18"/>
      <c r="E46" s="48"/>
      <c r="F46" s="48"/>
    </row>
    <row r="47" spans="1:6" x14ac:dyDescent="0.2">
      <c r="A47" s="18"/>
      <c r="B47" s="18"/>
      <c r="C47" s="48"/>
      <c r="D47" s="18"/>
      <c r="E47" s="48"/>
      <c r="F47" s="48"/>
    </row>
    <row r="48" spans="1:6" x14ac:dyDescent="0.2">
      <c r="A48" s="18"/>
      <c r="B48" s="18"/>
      <c r="C48" s="48"/>
      <c r="D48" s="18"/>
      <c r="E48" s="48"/>
      <c r="F48" s="48"/>
    </row>
    <row r="49" spans="1:6" x14ac:dyDescent="0.2">
      <c r="A49" s="18"/>
      <c r="B49" s="18"/>
      <c r="C49" s="48"/>
      <c r="D49" s="18"/>
      <c r="E49" s="48"/>
      <c r="F49" s="48"/>
    </row>
    <row r="50" spans="1:6" x14ac:dyDescent="0.2">
      <c r="A50" s="18"/>
      <c r="B50" s="18"/>
      <c r="C50" s="48"/>
      <c r="D50" s="18"/>
      <c r="E50" s="48"/>
      <c r="F50" s="48"/>
    </row>
    <row r="51" spans="1:6" x14ac:dyDescent="0.2">
      <c r="A51" s="18"/>
      <c r="B51" s="18"/>
      <c r="C51" s="48"/>
      <c r="D51" s="18"/>
      <c r="E51" s="48"/>
      <c r="F51" s="48"/>
    </row>
    <row r="52" spans="1:6" x14ac:dyDescent="0.2">
      <c r="A52" s="18"/>
      <c r="B52" s="18"/>
      <c r="C52" s="48"/>
      <c r="D52" s="18"/>
      <c r="E52" s="48"/>
      <c r="F52" s="48"/>
    </row>
    <row r="53" spans="1:6" x14ac:dyDescent="0.2">
      <c r="A53" s="18"/>
      <c r="B53" s="18"/>
      <c r="C53" s="48"/>
      <c r="D53" s="18"/>
      <c r="E53" s="48"/>
      <c r="F53" s="48"/>
    </row>
    <row r="54" spans="1:6" x14ac:dyDescent="0.2">
      <c r="A54" s="18"/>
      <c r="B54" s="18"/>
      <c r="C54" s="48"/>
      <c r="D54" s="18"/>
      <c r="E54" s="48"/>
      <c r="F54" s="48"/>
    </row>
    <row r="55" spans="1:6" x14ac:dyDescent="0.2">
      <c r="A55" s="18"/>
      <c r="B55" s="18"/>
      <c r="C55" s="48"/>
      <c r="D55" s="18"/>
      <c r="E55" s="48"/>
      <c r="F55" s="48"/>
    </row>
    <row r="56" spans="1:6" x14ac:dyDescent="0.2">
      <c r="A56" s="18"/>
      <c r="B56" s="18"/>
      <c r="C56" s="48"/>
      <c r="D56" s="18"/>
      <c r="E56" s="48"/>
      <c r="F56" s="48"/>
    </row>
    <row r="57" spans="1:6" ht="12.75" customHeight="1" x14ac:dyDescent="0.2">
      <c r="A57" s="18" t="s">
        <v>17</v>
      </c>
      <c r="B57" s="18"/>
      <c r="C57" s="48"/>
      <c r="D57" s="18"/>
      <c r="E57" s="48"/>
      <c r="F57" s="48"/>
    </row>
    <row r="58" spans="1:6" ht="15" customHeight="1" x14ac:dyDescent="0.2">
      <c r="A58" s="18" t="s">
        <v>17</v>
      </c>
      <c r="B58" s="18"/>
      <c r="C58" s="48"/>
      <c r="D58" s="18"/>
      <c r="E58" s="48"/>
      <c r="F58" s="48"/>
    </row>
    <row r="59" spans="1:6" ht="13.5" customHeight="1" x14ac:dyDescent="0.2">
      <c r="A59" s="18" t="s">
        <v>17</v>
      </c>
      <c r="B59" s="18"/>
      <c r="C59" s="48"/>
      <c r="D59" s="18"/>
      <c r="E59" s="18"/>
      <c r="F59" s="18"/>
    </row>
    <row r="60" spans="1:6" ht="12.75" customHeight="1" x14ac:dyDescent="0.2">
      <c r="A60" s="18" t="s">
        <v>17</v>
      </c>
      <c r="B60" s="18"/>
      <c r="C60" s="48"/>
      <c r="D60" s="18"/>
      <c r="E60" s="18"/>
      <c r="F60" s="18"/>
    </row>
    <row r="61" spans="1:6" x14ac:dyDescent="0.2">
      <c r="A61" s="18"/>
      <c r="B61" s="18"/>
      <c r="C61" s="48"/>
      <c r="D61" s="18"/>
      <c r="E61" s="18"/>
      <c r="F61" s="18"/>
    </row>
    <row r="62" spans="1:6" x14ac:dyDescent="0.2">
      <c r="A62" s="18"/>
      <c r="B62" s="18"/>
      <c r="C62" s="48"/>
      <c r="D62" s="18"/>
      <c r="E62" s="18"/>
      <c r="F62" s="18"/>
    </row>
    <row r="63" spans="1:6" ht="15.75" customHeight="1" x14ac:dyDescent="0.2">
      <c r="A63" s="18" t="s">
        <v>17</v>
      </c>
      <c r="B63" s="18"/>
      <c r="C63" s="48"/>
      <c r="D63" s="18"/>
      <c r="E63" s="18"/>
      <c r="F63" s="18"/>
    </row>
    <row r="64" spans="1:6" ht="45" customHeight="1" x14ac:dyDescent="0.2">
      <c r="A64" s="4" t="s">
        <v>43</v>
      </c>
      <c r="B64" s="23">
        <f>SUM(B9:B63)</f>
        <v>0</v>
      </c>
      <c r="C64" s="9">
        <f>SUM(C9:C63)</f>
        <v>0</v>
      </c>
      <c r="D64" s="23"/>
      <c r="E64" s="23"/>
      <c r="F64" s="23"/>
    </row>
    <row r="67" spans="1:6" ht="18.75" customHeight="1" x14ac:dyDescent="0.2">
      <c r="A67" s="318" t="s">
        <v>107</v>
      </c>
      <c r="B67" s="319"/>
      <c r="C67" s="319"/>
      <c r="D67" s="319"/>
      <c r="E67" s="319"/>
      <c r="F67" s="320"/>
    </row>
    <row r="68" spans="1:6" ht="14.25" x14ac:dyDescent="0.2">
      <c r="A68" s="24" t="s">
        <v>23</v>
      </c>
      <c r="B68" s="24" t="s">
        <v>192</v>
      </c>
      <c r="C68" s="25" t="s">
        <v>38</v>
      </c>
      <c r="D68" s="14" t="s">
        <v>41</v>
      </c>
      <c r="E68" s="24" t="s">
        <v>42</v>
      </c>
      <c r="F68" s="26" t="s">
        <v>42</v>
      </c>
    </row>
    <row r="69" spans="1:6" ht="14.25" x14ac:dyDescent="0.2">
      <c r="A69" s="27"/>
      <c r="B69" s="61" t="s">
        <v>102</v>
      </c>
      <c r="C69" s="62" t="s">
        <v>193</v>
      </c>
      <c r="D69" s="27"/>
      <c r="E69" s="27" t="s">
        <v>194</v>
      </c>
      <c r="F69" s="20" t="s">
        <v>90</v>
      </c>
    </row>
    <row r="70" spans="1:6" x14ac:dyDescent="0.2">
      <c r="A70" s="15"/>
      <c r="B70" s="15"/>
      <c r="C70" s="65" t="s">
        <v>102</v>
      </c>
      <c r="D70" s="15"/>
      <c r="E70" s="15"/>
      <c r="F70" s="16"/>
    </row>
    <row r="71" spans="1:6" x14ac:dyDescent="0.2">
      <c r="A71" s="18"/>
      <c r="B71" s="18"/>
      <c r="C71" s="48"/>
      <c r="D71" s="28"/>
      <c r="E71" s="29"/>
      <c r="F71" s="29"/>
    </row>
    <row r="72" spans="1:6" ht="12" customHeight="1" x14ac:dyDescent="0.2">
      <c r="A72" s="18" t="s">
        <v>17</v>
      </c>
      <c r="B72" s="18"/>
      <c r="C72" s="48"/>
      <c r="D72" s="29"/>
      <c r="E72" s="29"/>
      <c r="F72" s="29"/>
    </row>
    <row r="73" spans="1:6" ht="15" customHeight="1" x14ac:dyDescent="0.2">
      <c r="A73" s="18" t="s">
        <v>17</v>
      </c>
      <c r="B73" s="18"/>
      <c r="C73" s="48"/>
      <c r="D73" s="29"/>
      <c r="E73" s="29"/>
      <c r="F73" s="29"/>
    </row>
    <row r="74" spans="1:6" ht="18" customHeight="1" x14ac:dyDescent="0.2">
      <c r="A74" s="18" t="s">
        <v>17</v>
      </c>
      <c r="B74" s="18"/>
      <c r="C74" s="48"/>
      <c r="D74" s="29"/>
      <c r="E74" s="29"/>
      <c r="F74" s="29"/>
    </row>
    <row r="75" spans="1:6" ht="45" customHeight="1" x14ac:dyDescent="0.2">
      <c r="A75" s="4" t="s">
        <v>110</v>
      </c>
      <c r="B75" s="23">
        <f>SUM(B71:B74)</f>
        <v>0</v>
      </c>
      <c r="C75" s="9">
        <f>SUM(C71:C74)</f>
        <v>0</v>
      </c>
      <c r="D75" s="29"/>
      <c r="E75" s="29"/>
      <c r="F75" s="29"/>
    </row>
    <row r="76" spans="1:6" ht="27" customHeight="1" x14ac:dyDescent="0.2">
      <c r="A76" s="243"/>
      <c r="B76" s="243"/>
      <c r="C76" s="243"/>
      <c r="D76" s="243"/>
      <c r="E76" s="243"/>
      <c r="F76" s="243"/>
    </row>
    <row r="77" spans="1:6" ht="50.25" customHeight="1" x14ac:dyDescent="0.2">
      <c r="A77" s="321" t="s">
        <v>44</v>
      </c>
      <c r="B77" s="322"/>
      <c r="C77" s="17" t="s">
        <v>116</v>
      </c>
      <c r="D77" s="23"/>
      <c r="E77" s="4" t="s">
        <v>45</v>
      </c>
      <c r="F77" s="4" t="s">
        <v>46</v>
      </c>
    </row>
    <row r="78" spans="1:6" ht="25.5" customHeight="1" x14ac:dyDescent="0.2">
      <c r="A78" s="323">
        <f>SUM(B64+B75)/40</f>
        <v>0</v>
      </c>
      <c r="B78" s="324"/>
      <c r="C78" s="8">
        <f>SUM(C64+C75)</f>
        <v>0</v>
      </c>
      <c r="D78" s="78"/>
      <c r="E78" s="55">
        <f>SUM(E9:E63)</f>
        <v>0</v>
      </c>
      <c r="F78" s="55">
        <f>SUM(F9:F63)</f>
        <v>0</v>
      </c>
    </row>
    <row r="79" spans="1:6" x14ac:dyDescent="0.2">
      <c r="A79" s="56"/>
      <c r="D79" s="76"/>
      <c r="E79" s="325">
        <f>SUM(E78+F78)</f>
        <v>0</v>
      </c>
      <c r="F79" s="326"/>
    </row>
    <row r="80" spans="1:6" x14ac:dyDescent="0.2">
      <c r="D80" s="79" t="s">
        <v>108</v>
      </c>
      <c r="E80" s="327">
        <f>SUM(C78+E79)</f>
        <v>0</v>
      </c>
      <c r="F80" s="328"/>
    </row>
    <row r="81" spans="1:6" x14ac:dyDescent="0.2">
      <c r="D81" s="76"/>
      <c r="E81" s="77"/>
      <c r="F81" s="76"/>
    </row>
    <row r="82" spans="1:6" x14ac:dyDescent="0.2">
      <c r="D82" s="76"/>
      <c r="E82" s="77"/>
      <c r="F82" s="76"/>
    </row>
    <row r="83" spans="1:6" x14ac:dyDescent="0.2">
      <c r="D83" s="76"/>
      <c r="E83" s="77"/>
      <c r="F83" s="76"/>
    </row>
    <row r="84" spans="1:6" x14ac:dyDescent="0.2">
      <c r="D84" s="76"/>
      <c r="E84" s="77"/>
      <c r="F84" s="76"/>
    </row>
    <row r="85" spans="1:6" x14ac:dyDescent="0.2">
      <c r="D85" s="76"/>
      <c r="E85" s="77"/>
      <c r="F85" s="76"/>
    </row>
    <row r="86" spans="1:6" ht="13.5" customHeight="1" x14ac:dyDescent="0.2">
      <c r="A86" s="265" t="s">
        <v>182</v>
      </c>
      <c r="B86" s="265"/>
      <c r="C86" s="265"/>
      <c r="D86" s="265"/>
      <c r="E86" s="265"/>
      <c r="F86" s="265"/>
    </row>
    <row r="87" spans="1:6" ht="14.25" customHeight="1" x14ac:dyDescent="0.2">
      <c r="A87" s="265"/>
      <c r="B87" s="265"/>
      <c r="C87" s="265"/>
      <c r="D87" s="265"/>
      <c r="E87" s="265"/>
      <c r="F87" s="265"/>
    </row>
    <row r="88" spans="1:6" ht="100.5" customHeight="1" x14ac:dyDescent="0.2">
      <c r="A88" s="314" t="s">
        <v>183</v>
      </c>
      <c r="B88" s="314"/>
      <c r="C88" s="314"/>
      <c r="D88" s="314"/>
      <c r="E88" s="314"/>
      <c r="F88" s="314"/>
    </row>
    <row r="89" spans="1:6" ht="17.25" customHeight="1" x14ac:dyDescent="0.2">
      <c r="A89" s="179" t="s">
        <v>184</v>
      </c>
      <c r="B89" s="84"/>
      <c r="C89" s="136"/>
      <c r="D89" s="84"/>
      <c r="E89" s="84"/>
      <c r="F89" s="84"/>
    </row>
    <row r="90" spans="1:6" ht="46.5" customHeight="1" x14ac:dyDescent="0.2">
      <c r="A90" s="314" t="s">
        <v>185</v>
      </c>
      <c r="B90" s="314"/>
      <c r="C90" s="314"/>
      <c r="D90" s="314"/>
      <c r="E90" s="314"/>
      <c r="F90" s="314"/>
    </row>
    <row r="91" spans="1:6" ht="30" customHeight="1" x14ac:dyDescent="0.2">
      <c r="A91" s="314" t="s">
        <v>344</v>
      </c>
      <c r="B91" s="314"/>
      <c r="C91" s="314"/>
      <c r="D91" s="314"/>
      <c r="E91" s="314"/>
      <c r="F91" s="314"/>
    </row>
  </sheetData>
  <sheetProtection algorithmName="SHA-512" hashValue="ZYVVEDuRJHO0LKcyXuDANpOr+InMFtjhhNtVxnORc179VqCrD+8YNJeNJJ83viYFzmn8yZHEfuVGCLRCrHLdpg==" saltValue="pzre6TxPSjmjzF65zYWdyg==" spinCount="100000" sheet="1" objects="1" scenarios="1"/>
  <mergeCells count="12">
    <mergeCell ref="A3:F3"/>
    <mergeCell ref="A91:F91"/>
    <mergeCell ref="A5:F5"/>
    <mergeCell ref="A67:F67"/>
    <mergeCell ref="A77:B77"/>
    <mergeCell ref="A78:B78"/>
    <mergeCell ref="A88:F88"/>
    <mergeCell ref="A90:F90"/>
    <mergeCell ref="A76:F76"/>
    <mergeCell ref="E79:F79"/>
    <mergeCell ref="E80:F80"/>
    <mergeCell ref="A86:F87"/>
  </mergeCells>
  <printOptions gridLines="1"/>
  <pageMargins left="0.62992125984251968" right="0.70866141732283472" top="0.78740157480314965" bottom="0.78740157480314965" header="0.31496062992125984" footer="0.31496062992125984"/>
  <pageSetup paperSize="9" orientation="portrait" r:id="rId1"/>
  <headerFooter>
    <oddHeader xml:space="preserve">&amp;L&amp;"Arial,Fett"&amp;12 Anlage 1 a &amp;"Arial,Standard"&amp;8(Stand 03.12.2024)&amp;"Arial,Fett"&amp;12
</oddHeader>
    <oddFooter>&amp;C
Seite &amp;P von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2"/>
  <sheetViews>
    <sheetView view="pageLayout" zoomScaleNormal="100" workbookViewId="0">
      <selection activeCell="A38" sqref="A38:C38"/>
    </sheetView>
  </sheetViews>
  <sheetFormatPr baseColWidth="10" defaultRowHeight="12.75" x14ac:dyDescent="0.2"/>
  <cols>
    <col min="1" max="1" width="33" customWidth="1"/>
    <col min="2" max="2" width="22.42578125" customWidth="1"/>
    <col min="3" max="3" width="32.42578125" customWidth="1"/>
  </cols>
  <sheetData>
    <row r="1" spans="1:5" x14ac:dyDescent="0.2">
      <c r="A1" s="334" t="s">
        <v>94</v>
      </c>
      <c r="B1" s="335"/>
      <c r="C1" s="335"/>
      <c r="D1" s="1"/>
      <c r="E1" s="1"/>
    </row>
    <row r="2" spans="1:5" x14ac:dyDescent="0.2">
      <c r="A2" s="67"/>
      <c r="B2" s="67"/>
      <c r="C2" s="67"/>
      <c r="D2" s="1"/>
      <c r="E2" s="1"/>
    </row>
    <row r="3" spans="1:5" x14ac:dyDescent="0.2">
      <c r="A3" s="68"/>
      <c r="B3" s="68"/>
      <c r="C3" s="68"/>
    </row>
    <row r="4" spans="1:5" ht="14.25" x14ac:dyDescent="0.2">
      <c r="A4" s="69" t="s">
        <v>195</v>
      </c>
      <c r="B4" s="69"/>
      <c r="C4" s="69"/>
    </row>
    <row r="5" spans="1:5" x14ac:dyDescent="0.2">
      <c r="A5" s="69"/>
      <c r="B5" s="69"/>
      <c r="C5" s="69"/>
    </row>
    <row r="6" spans="1:5" ht="25.5" x14ac:dyDescent="0.2">
      <c r="A6" s="148" t="s">
        <v>17</v>
      </c>
      <c r="B6" s="63" t="s">
        <v>101</v>
      </c>
      <c r="C6" s="63" t="s">
        <v>42</v>
      </c>
    </row>
    <row r="7" spans="1:5" ht="40.5" customHeight="1" x14ac:dyDescent="0.2">
      <c r="A7" s="148" t="s">
        <v>196</v>
      </c>
      <c r="B7" s="149"/>
      <c r="C7" s="150"/>
    </row>
    <row r="8" spans="1:5" ht="38.25" customHeight="1" x14ac:dyDescent="0.2">
      <c r="A8" s="148" t="s">
        <v>49</v>
      </c>
      <c r="B8" s="149"/>
      <c r="C8" s="150"/>
    </row>
    <row r="9" spans="1:5" ht="37.5" customHeight="1" x14ac:dyDescent="0.2">
      <c r="A9" s="329" t="s">
        <v>52</v>
      </c>
      <c r="B9" s="330"/>
      <c r="C9" s="151">
        <f>SUM(C7:C8)</f>
        <v>0</v>
      </c>
    </row>
    <row r="10" spans="1:5" x14ac:dyDescent="0.2">
      <c r="A10" s="69"/>
      <c r="B10" s="69"/>
      <c r="C10" s="69"/>
    </row>
    <row r="11" spans="1:5" x14ac:dyDescent="0.2">
      <c r="A11" s="69"/>
      <c r="B11" s="69"/>
      <c r="C11" s="69"/>
    </row>
    <row r="12" spans="1:5" x14ac:dyDescent="0.2">
      <c r="A12" s="152" t="s">
        <v>50</v>
      </c>
      <c r="B12" s="126"/>
      <c r="C12" s="69"/>
    </row>
    <row r="13" spans="1:5" x14ac:dyDescent="0.2">
      <c r="A13" s="69"/>
      <c r="B13" s="69"/>
      <c r="C13" s="69"/>
    </row>
    <row r="14" spans="1:5" ht="48" customHeight="1" x14ac:dyDescent="0.2">
      <c r="A14" s="148" t="s">
        <v>51</v>
      </c>
      <c r="B14" s="153"/>
      <c r="C14" s="154">
        <v>110</v>
      </c>
    </row>
    <row r="15" spans="1:5" ht="39.75" customHeight="1" x14ac:dyDescent="0.2">
      <c r="A15" s="329" t="s">
        <v>53</v>
      </c>
      <c r="B15" s="330"/>
      <c r="C15" s="151">
        <f>B14*$C$14</f>
        <v>0</v>
      </c>
    </row>
    <row r="16" spans="1:5" x14ac:dyDescent="0.2">
      <c r="A16" s="69"/>
      <c r="B16" s="69"/>
      <c r="C16" s="69"/>
    </row>
    <row r="17" spans="1:3" x14ac:dyDescent="0.2">
      <c r="A17" s="69"/>
      <c r="B17" s="69"/>
      <c r="C17" s="69"/>
    </row>
    <row r="18" spans="1:3" x14ac:dyDescent="0.2">
      <c r="A18" s="126" t="s">
        <v>54</v>
      </c>
      <c r="B18" s="69"/>
      <c r="C18" s="69"/>
    </row>
    <row r="19" spans="1:3" x14ac:dyDescent="0.2">
      <c r="A19" s="69"/>
      <c r="B19" s="69"/>
      <c r="C19" s="69"/>
    </row>
    <row r="20" spans="1:3" ht="39" customHeight="1" x14ac:dyDescent="0.2">
      <c r="A20" s="331" t="s">
        <v>75</v>
      </c>
      <c r="B20" s="332"/>
      <c r="C20" s="155">
        <f>SUM(C9+C15)</f>
        <v>0</v>
      </c>
    </row>
    <row r="21" spans="1:3" x14ac:dyDescent="0.2">
      <c r="A21" s="68"/>
      <c r="B21" s="68"/>
      <c r="C21" s="68"/>
    </row>
    <row r="22" spans="1:3" x14ac:dyDescent="0.2">
      <c r="A22" s="68"/>
      <c r="B22" s="68"/>
      <c r="C22" s="68"/>
    </row>
    <row r="23" spans="1:3" x14ac:dyDescent="0.2">
      <c r="A23" s="68"/>
      <c r="B23" s="68"/>
      <c r="C23" s="68"/>
    </row>
    <row r="24" spans="1:3" x14ac:dyDescent="0.2">
      <c r="A24" s="68"/>
      <c r="B24" s="68"/>
      <c r="C24" s="68"/>
    </row>
    <row r="25" spans="1:3" x14ac:dyDescent="0.2">
      <c r="A25" s="68"/>
      <c r="B25" s="68"/>
      <c r="C25" s="68"/>
    </row>
    <row r="26" spans="1:3" x14ac:dyDescent="0.2">
      <c r="A26" s="68"/>
      <c r="B26" s="68"/>
      <c r="C26" s="68"/>
    </row>
    <row r="27" spans="1:3" x14ac:dyDescent="0.2">
      <c r="A27" s="68"/>
      <c r="B27" s="68"/>
      <c r="C27" s="68"/>
    </row>
    <row r="28" spans="1:3" x14ac:dyDescent="0.2">
      <c r="A28" s="68"/>
      <c r="B28" s="68"/>
      <c r="C28" s="68"/>
    </row>
    <row r="29" spans="1:3" x14ac:dyDescent="0.2">
      <c r="A29" s="68"/>
      <c r="B29" s="68"/>
      <c r="C29" s="68"/>
    </row>
    <row r="30" spans="1:3" x14ac:dyDescent="0.2">
      <c r="A30" s="68"/>
      <c r="B30" s="68"/>
      <c r="C30" s="68"/>
    </row>
    <row r="31" spans="1:3" x14ac:dyDescent="0.2">
      <c r="A31" s="68"/>
      <c r="B31" s="68"/>
      <c r="C31" s="68"/>
    </row>
    <row r="32" spans="1:3" x14ac:dyDescent="0.2">
      <c r="A32" s="68"/>
      <c r="B32" s="68"/>
      <c r="C32" s="68"/>
    </row>
    <row r="33" spans="1:3" x14ac:dyDescent="0.2">
      <c r="A33" s="68"/>
      <c r="B33" s="68"/>
      <c r="C33" s="68"/>
    </row>
    <row r="34" spans="1:3" x14ac:dyDescent="0.2">
      <c r="A34" s="68"/>
      <c r="B34" s="68"/>
      <c r="C34" s="68"/>
    </row>
    <row r="35" spans="1:3" x14ac:dyDescent="0.2">
      <c r="A35" s="68"/>
      <c r="B35" s="68"/>
      <c r="C35" s="68"/>
    </row>
    <row r="36" spans="1:3" x14ac:dyDescent="0.2">
      <c r="A36" s="68"/>
      <c r="B36" s="68"/>
      <c r="C36" s="68"/>
    </row>
    <row r="37" spans="1:3" x14ac:dyDescent="0.2">
      <c r="A37" s="336" t="s">
        <v>188</v>
      </c>
      <c r="B37" s="336"/>
      <c r="C37" s="336"/>
    </row>
    <row r="38" spans="1:3" ht="45" customHeight="1" x14ac:dyDescent="0.2">
      <c r="A38" s="333" t="s">
        <v>186</v>
      </c>
      <c r="B38" s="333"/>
      <c r="C38" s="333"/>
    </row>
    <row r="39" spans="1:3" ht="14.25" x14ac:dyDescent="0.2">
      <c r="A39" s="181" t="s">
        <v>187</v>
      </c>
      <c r="B39" s="69"/>
      <c r="C39" s="69"/>
    </row>
    <row r="40" spans="1:3" x14ac:dyDescent="0.2">
      <c r="A40" s="68"/>
      <c r="B40" s="68"/>
      <c r="C40" s="68"/>
    </row>
    <row r="41" spans="1:3" x14ac:dyDescent="0.2">
      <c r="A41" s="68"/>
      <c r="B41" s="68"/>
      <c r="C41" s="68"/>
    </row>
    <row r="42" spans="1:3" x14ac:dyDescent="0.2">
      <c r="A42" s="68"/>
      <c r="B42" s="68"/>
      <c r="C42" s="68"/>
    </row>
  </sheetData>
  <sheetProtection algorithmName="SHA-512" hashValue="mbPRYkhCExKcYH/BK6ufUIxa0psBIgC082xCHVb6+5Khf0NOcTw9kQeCnkQUHU75u/WmD1gcKw6AWm75gHuwoQ==" saltValue="WJO9hyBD7vbWyKO/vUkswg==" spinCount="100000" sheet="1" objects="1" scenarios="1"/>
  <mergeCells count="6">
    <mergeCell ref="A9:B9"/>
    <mergeCell ref="A15:B15"/>
    <mergeCell ref="A20:B20"/>
    <mergeCell ref="A38:C38"/>
    <mergeCell ref="A1:C1"/>
    <mergeCell ref="A37:C37"/>
  </mergeCells>
  <pageMargins left="0.70866141732283472" right="0.70866141732283472" top="0.78740157480314965" bottom="0.78740157480314965" header="0.31496062992125984" footer="0.31496062992125984"/>
  <pageSetup paperSize="9" orientation="portrait" r:id="rId1"/>
  <headerFooter>
    <oddHeader>&amp;L&amp;"Arial,Fett"&amp;12Anlage 1 b &amp;"Arial,Standard"&amp;8(Stand 03.12.2024)</oddHeader>
    <oddFooter>&amp;CSeite &amp;P von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9"/>
  <sheetViews>
    <sheetView showGridLines="0" view="pageLayout" topLeftCell="A12" zoomScaleNormal="100" workbookViewId="0">
      <selection activeCell="B34" sqref="B34"/>
    </sheetView>
  </sheetViews>
  <sheetFormatPr baseColWidth="10" defaultRowHeight="12.75" x14ac:dyDescent="0.2"/>
  <cols>
    <col min="1" max="1" width="68.140625" customWidth="1"/>
    <col min="2" max="2" width="21" style="7" customWidth="1"/>
  </cols>
  <sheetData>
    <row r="1" spans="1:7" ht="14.25" x14ac:dyDescent="0.2">
      <c r="A1" s="126" t="s">
        <v>149</v>
      </c>
      <c r="B1" s="127"/>
      <c r="C1" s="1"/>
      <c r="D1" s="1"/>
      <c r="E1" s="1"/>
      <c r="F1" s="1"/>
      <c r="G1" s="1"/>
    </row>
    <row r="2" spans="1:7" x14ac:dyDescent="0.2">
      <c r="A2" s="68"/>
      <c r="B2" s="70"/>
    </row>
    <row r="3" spans="1:7" ht="33.75" customHeight="1" x14ac:dyDescent="0.2">
      <c r="A3" s="46" t="s">
        <v>57</v>
      </c>
      <c r="B3" s="42">
        <f>SUM(B4+B5+B6+B11)</f>
        <v>0</v>
      </c>
    </row>
    <row r="4" spans="1:7" ht="34.5" customHeight="1" x14ac:dyDescent="0.2">
      <c r="A4" s="128" t="s">
        <v>150</v>
      </c>
      <c r="B4" s="43"/>
    </row>
    <row r="5" spans="1:7" ht="38.25" customHeight="1" x14ac:dyDescent="0.2">
      <c r="A5" s="128" t="s">
        <v>151</v>
      </c>
      <c r="B5" s="43"/>
    </row>
    <row r="6" spans="1:7" ht="38.25" customHeight="1" x14ac:dyDescent="0.2">
      <c r="A6" s="128" t="s">
        <v>136</v>
      </c>
      <c r="B6" s="129">
        <f>SUM(B7+B8+B9+B10)</f>
        <v>0</v>
      </c>
    </row>
    <row r="7" spans="1:7" ht="19.5" customHeight="1" x14ac:dyDescent="0.2">
      <c r="A7" s="130" t="s">
        <v>152</v>
      </c>
      <c r="B7" s="44"/>
    </row>
    <row r="8" spans="1:7" ht="19.5" customHeight="1" x14ac:dyDescent="0.2">
      <c r="A8" s="130" t="s">
        <v>153</v>
      </c>
      <c r="B8" s="44"/>
    </row>
    <row r="9" spans="1:7" ht="19.5" customHeight="1" x14ac:dyDescent="0.2">
      <c r="A9" s="130" t="s">
        <v>348</v>
      </c>
      <c r="B9" s="44"/>
    </row>
    <row r="10" spans="1:7" ht="19.5" customHeight="1" x14ac:dyDescent="0.2">
      <c r="A10" s="130" t="s">
        <v>154</v>
      </c>
      <c r="B10" s="44"/>
    </row>
    <row r="11" spans="1:7" ht="37.5" customHeight="1" x14ac:dyDescent="0.2">
      <c r="A11" s="128" t="s">
        <v>58</v>
      </c>
      <c r="B11" s="43"/>
    </row>
    <row r="12" spans="1:7" ht="33.75" customHeight="1" x14ac:dyDescent="0.2">
      <c r="A12" s="123" t="s">
        <v>143</v>
      </c>
      <c r="B12" s="45">
        <f>SUM(B13+B14+B15+B16+B17)</f>
        <v>0</v>
      </c>
    </row>
    <row r="13" spans="1:7" ht="38.25" customHeight="1" x14ac:dyDescent="0.2">
      <c r="A13" s="66" t="s">
        <v>218</v>
      </c>
      <c r="B13" s="43"/>
    </row>
    <row r="14" spans="1:7" ht="38.25" customHeight="1" x14ac:dyDescent="0.2">
      <c r="A14" s="66" t="s">
        <v>155</v>
      </c>
      <c r="B14" s="43"/>
    </row>
    <row r="15" spans="1:7" ht="38.25" customHeight="1" x14ac:dyDescent="0.2">
      <c r="A15" s="66" t="s">
        <v>156</v>
      </c>
      <c r="B15" s="43"/>
    </row>
    <row r="16" spans="1:7" ht="38.25" customHeight="1" x14ac:dyDescent="0.2">
      <c r="A16" s="66" t="s">
        <v>137</v>
      </c>
      <c r="B16" s="43"/>
    </row>
    <row r="17" spans="1:2" ht="38.25" customHeight="1" x14ac:dyDescent="0.2">
      <c r="A17" s="66" t="s">
        <v>157</v>
      </c>
      <c r="B17" s="43"/>
    </row>
    <row r="18" spans="1:2" ht="33.75" customHeight="1" x14ac:dyDescent="0.2">
      <c r="A18" s="30" t="s">
        <v>55</v>
      </c>
      <c r="B18" s="45">
        <f>SUM(B19+B20+B21+B22)</f>
        <v>0</v>
      </c>
    </row>
    <row r="19" spans="1:2" ht="38.25" customHeight="1" x14ac:dyDescent="0.2">
      <c r="A19" s="128" t="s">
        <v>158</v>
      </c>
      <c r="B19" s="43"/>
    </row>
    <row r="20" spans="1:2" ht="38.25" x14ac:dyDescent="0.2">
      <c r="A20" s="5" t="s">
        <v>59</v>
      </c>
      <c r="B20" s="43"/>
    </row>
    <row r="21" spans="1:2" ht="38.25" customHeight="1" x14ac:dyDescent="0.2">
      <c r="A21" s="5" t="s">
        <v>60</v>
      </c>
      <c r="B21" s="43"/>
    </row>
    <row r="22" spans="1:2" ht="38.25" customHeight="1" x14ac:dyDescent="0.2">
      <c r="A22" s="128" t="s">
        <v>159</v>
      </c>
      <c r="B22" s="43"/>
    </row>
    <row r="23" spans="1:2" ht="33.75" customHeight="1" x14ac:dyDescent="0.2">
      <c r="A23" s="49" t="s">
        <v>56</v>
      </c>
      <c r="B23" s="45">
        <f>SUM(B24+B25+B26+B27)</f>
        <v>0</v>
      </c>
    </row>
    <row r="24" spans="1:2" ht="38.25" customHeight="1" x14ac:dyDescent="0.2">
      <c r="A24" s="47" t="s">
        <v>138</v>
      </c>
      <c r="B24" s="43"/>
    </row>
    <row r="25" spans="1:2" ht="38.25" customHeight="1" x14ac:dyDescent="0.2">
      <c r="A25" s="47" t="s">
        <v>139</v>
      </c>
      <c r="B25" s="43"/>
    </row>
    <row r="26" spans="1:2" ht="38.25" customHeight="1" x14ac:dyDescent="0.2">
      <c r="A26" s="5" t="s">
        <v>95</v>
      </c>
      <c r="B26" s="43"/>
    </row>
    <row r="27" spans="1:2" ht="38.25" customHeight="1" x14ac:dyDescent="0.2">
      <c r="A27" s="5" t="s">
        <v>61</v>
      </c>
      <c r="B27" s="129">
        <f>SUM(B28+B29+B30)</f>
        <v>0</v>
      </c>
    </row>
    <row r="28" spans="1:2" ht="19.5" customHeight="1" x14ac:dyDescent="0.2">
      <c r="A28" s="58"/>
      <c r="B28" s="44"/>
    </row>
    <row r="29" spans="1:2" ht="19.5" customHeight="1" x14ac:dyDescent="0.2">
      <c r="A29" s="58"/>
      <c r="B29" s="44"/>
    </row>
    <row r="30" spans="1:2" ht="19.5" customHeight="1" x14ac:dyDescent="0.2">
      <c r="A30" s="58"/>
      <c r="B30" s="44"/>
    </row>
    <row r="31" spans="1:2" ht="33.75" customHeight="1" x14ac:dyDescent="0.2">
      <c r="A31" s="156" t="s">
        <v>189</v>
      </c>
      <c r="B31" s="159">
        <f>SUM(B32+B33+B34)</f>
        <v>0</v>
      </c>
    </row>
    <row r="32" spans="1:2" ht="38.25" customHeight="1" x14ac:dyDescent="0.2">
      <c r="A32" s="157" t="s">
        <v>140</v>
      </c>
      <c r="B32" s="158"/>
    </row>
    <row r="33" spans="1:2" ht="38.25" customHeight="1" x14ac:dyDescent="0.2">
      <c r="A33" s="157" t="s">
        <v>141</v>
      </c>
      <c r="B33" s="158"/>
    </row>
    <row r="34" spans="1:2" ht="38.25" customHeight="1" x14ac:dyDescent="0.2">
      <c r="A34" s="157" t="s">
        <v>142</v>
      </c>
      <c r="B34" s="158"/>
    </row>
    <row r="35" spans="1:2" ht="28.5" customHeight="1" x14ac:dyDescent="0.2">
      <c r="A35" s="337"/>
      <c r="B35" s="337"/>
    </row>
    <row r="36" spans="1:2" ht="45.75" customHeight="1" x14ac:dyDescent="0.2">
      <c r="A36" s="131" t="s">
        <v>160</v>
      </c>
      <c r="B36" s="31">
        <f>SUM(B3+B12+B18+B23+B31)</f>
        <v>0</v>
      </c>
    </row>
    <row r="37" spans="1:2" ht="29.25" customHeight="1" x14ac:dyDescent="0.2">
      <c r="A37" s="132"/>
      <c r="B37" s="133"/>
    </row>
    <row r="38" spans="1:2" x14ac:dyDescent="0.2">
      <c r="A38" s="338" t="s">
        <v>103</v>
      </c>
      <c r="B38" s="338"/>
    </row>
    <row r="39" spans="1:2" x14ac:dyDescent="0.2">
      <c r="A39" s="336" t="s">
        <v>77</v>
      </c>
      <c r="B39" s="336"/>
    </row>
    <row r="40" spans="1:2" x14ac:dyDescent="0.2">
      <c r="A40" s="68"/>
      <c r="B40" s="68"/>
    </row>
    <row r="41" spans="1:2" x14ac:dyDescent="0.2">
      <c r="A41" s="68"/>
      <c r="B41" s="68"/>
    </row>
    <row r="42" spans="1:2" ht="13.5" customHeight="1" x14ac:dyDescent="0.2">
      <c r="A42" s="336" t="s">
        <v>167</v>
      </c>
      <c r="B42" s="336"/>
    </row>
    <row r="43" spans="1:2" ht="23.25" customHeight="1" x14ac:dyDescent="0.2">
      <c r="A43" s="181" t="s">
        <v>161</v>
      </c>
      <c r="B43" s="182"/>
    </row>
    <row r="44" spans="1:2" ht="16.5" customHeight="1" x14ac:dyDescent="0.2">
      <c r="A44" s="342" t="s">
        <v>162</v>
      </c>
      <c r="B44" s="342"/>
    </row>
    <row r="45" spans="1:2" ht="16.5" customHeight="1" x14ac:dyDescent="0.2">
      <c r="A45" s="342" t="s">
        <v>163</v>
      </c>
      <c r="B45" s="342"/>
    </row>
    <row r="46" spans="1:2" ht="33" customHeight="1" x14ac:dyDescent="0.2">
      <c r="A46" s="339" t="s">
        <v>242</v>
      </c>
      <c r="B46" s="339"/>
    </row>
    <row r="47" spans="1:2" ht="33" customHeight="1" x14ac:dyDescent="0.2">
      <c r="A47" s="339" t="s">
        <v>164</v>
      </c>
      <c r="B47" s="339"/>
    </row>
    <row r="48" spans="1:2" ht="32.25" customHeight="1" x14ac:dyDescent="0.2">
      <c r="A48" s="339" t="s">
        <v>165</v>
      </c>
      <c r="B48" s="339"/>
    </row>
    <row r="49" spans="1:2" ht="24" customHeight="1" x14ac:dyDescent="0.2">
      <c r="A49" s="340" t="s">
        <v>166</v>
      </c>
      <c r="B49" s="341"/>
    </row>
  </sheetData>
  <sheetProtection algorithmName="SHA-512" hashValue="+caAbHTcMH8CcjgYDAyKYzldr6AQnxTceVNq8aSwWgLQKs7e53MjYzoh1qx/9ZObkrl3rHFwH2B/ZUVExhdDDw==" saltValue="RDEv/hEHOj2Ec2+bHeMHPw==" spinCount="100000" sheet="1" objects="1" scenarios="1"/>
  <mergeCells count="10">
    <mergeCell ref="A49:B49"/>
    <mergeCell ref="A44:B44"/>
    <mergeCell ref="A45:B45"/>
    <mergeCell ref="A46:B46"/>
    <mergeCell ref="A47:B47"/>
    <mergeCell ref="A35:B35"/>
    <mergeCell ref="A42:B42"/>
    <mergeCell ref="A38:B38"/>
    <mergeCell ref="A39:B39"/>
    <mergeCell ref="A48:B48"/>
  </mergeCells>
  <pageMargins left="0.70866141732283472" right="0.56999999999999995" top="0.78740157480314965" bottom="0.78740157480314965" header="0.31496062992125984" footer="0.31496062992125984"/>
  <pageSetup paperSize="9" orientation="portrait" r:id="rId1"/>
  <headerFooter>
    <oddHeader>&amp;L&amp;"Arial,Fett"&amp;12 Anlage 1 c &amp;"Arial,Standard"&amp;8(Stand 03.12.2024)</oddHeader>
    <oddFooter>&amp;CSeite &amp;P von &amp;N</oddFooter>
  </headerFooter>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6"/>
  <sheetViews>
    <sheetView showGridLines="0" zoomScaleNormal="100" workbookViewId="0">
      <selection activeCell="B14" sqref="B14"/>
    </sheetView>
  </sheetViews>
  <sheetFormatPr baseColWidth="10" defaultRowHeight="12.75" x14ac:dyDescent="0.2"/>
  <cols>
    <col min="1" max="1" width="61.42578125" customWidth="1"/>
    <col min="2" max="2" width="22.7109375" customWidth="1"/>
  </cols>
  <sheetData>
    <row r="1" spans="1:2" ht="33.75" customHeight="1" x14ac:dyDescent="0.2">
      <c r="A1" s="5" t="s">
        <v>64</v>
      </c>
      <c r="B1" s="9">
        <f>SUM('Anlage 1 a'!C78+'Anlage 1 a'!E78+'Anlage 1 a'!F78)</f>
        <v>0</v>
      </c>
    </row>
    <row r="2" spans="1:2" ht="33.75" customHeight="1" x14ac:dyDescent="0.2">
      <c r="A2" s="5" t="s">
        <v>65</v>
      </c>
      <c r="B2" s="9">
        <f>'Anlage 1 b'!C20</f>
        <v>0</v>
      </c>
    </row>
    <row r="3" spans="1:2" ht="33.75" customHeight="1" x14ac:dyDescent="0.2">
      <c r="A3" s="5" t="s">
        <v>168</v>
      </c>
      <c r="B3" s="9">
        <f>'Anlage 1 c'!B36</f>
        <v>0</v>
      </c>
    </row>
    <row r="4" spans="1:2" ht="26.25" x14ac:dyDescent="0.2">
      <c r="A4" s="19" t="s">
        <v>144</v>
      </c>
      <c r="B4" s="8">
        <f>SUM(B1+B2+B3)-B5</f>
        <v>0</v>
      </c>
    </row>
    <row r="5" spans="1:2" ht="45" customHeight="1" x14ac:dyDescent="0.2">
      <c r="A5" s="66" t="s">
        <v>114</v>
      </c>
      <c r="B5" s="74"/>
    </row>
    <row r="6" spans="1:2" ht="33.950000000000003" customHeight="1" x14ac:dyDescent="0.2">
      <c r="A6" s="5" t="s">
        <v>76</v>
      </c>
      <c r="B6" s="75"/>
    </row>
    <row r="7" spans="1:2" ht="33.950000000000003" customHeight="1" thickBot="1" x14ac:dyDescent="0.25">
      <c r="A7" s="165" t="s">
        <v>66</v>
      </c>
      <c r="B7" s="173">
        <f>'Anlage 1 b'!B14</f>
        <v>0</v>
      </c>
    </row>
    <row r="8" spans="1:2" ht="24.75" customHeight="1" x14ac:dyDescent="0.2">
      <c r="A8" s="345" t="s">
        <v>220</v>
      </c>
      <c r="B8" s="346"/>
    </row>
    <row r="9" spans="1:2" ht="33.75" customHeight="1" x14ac:dyDescent="0.2">
      <c r="A9" s="161" t="s">
        <v>111</v>
      </c>
      <c r="B9" s="174">
        <f>B10+B11</f>
        <v>0</v>
      </c>
    </row>
    <row r="10" spans="1:2" ht="25.5" x14ac:dyDescent="0.2">
      <c r="A10" s="175" t="s">
        <v>170</v>
      </c>
      <c r="B10" s="162"/>
    </row>
    <row r="11" spans="1:2" ht="25.5" x14ac:dyDescent="0.2">
      <c r="A11" s="175" t="s">
        <v>171</v>
      </c>
      <c r="B11" s="162"/>
    </row>
    <row r="12" spans="1:2" ht="33.75" customHeight="1" x14ac:dyDescent="0.2">
      <c r="A12" s="161" t="s">
        <v>112</v>
      </c>
      <c r="B12" s="174">
        <f>B13+B14</f>
        <v>0</v>
      </c>
    </row>
    <row r="13" spans="1:2" ht="25.5" x14ac:dyDescent="0.2">
      <c r="A13" s="175" t="s">
        <v>172</v>
      </c>
      <c r="B13" s="162"/>
    </row>
    <row r="14" spans="1:2" ht="25.5" x14ac:dyDescent="0.2">
      <c r="A14" s="175" t="s">
        <v>173</v>
      </c>
      <c r="B14" s="162"/>
    </row>
    <row r="15" spans="1:2" ht="36" customHeight="1" x14ac:dyDescent="0.2">
      <c r="A15" s="161" t="s">
        <v>105</v>
      </c>
      <c r="B15" s="162"/>
    </row>
    <row r="16" spans="1:2" ht="36" customHeight="1" thickBot="1" x14ac:dyDescent="0.25">
      <c r="A16" s="183" t="s">
        <v>233</v>
      </c>
      <c r="B16" s="171"/>
    </row>
    <row r="17" spans="1:2" ht="25.5" customHeight="1" x14ac:dyDescent="0.2">
      <c r="A17" s="347" t="s">
        <v>221</v>
      </c>
      <c r="B17" s="348"/>
    </row>
    <row r="18" spans="1:2" ht="36" customHeight="1" x14ac:dyDescent="0.2">
      <c r="A18" s="161" t="s">
        <v>214</v>
      </c>
      <c r="B18" s="174">
        <f>B19+B20</f>
        <v>0</v>
      </c>
    </row>
    <row r="19" spans="1:2" ht="25.5" customHeight="1" x14ac:dyDescent="0.2">
      <c r="A19" s="161" t="s">
        <v>215</v>
      </c>
      <c r="B19" s="162"/>
    </row>
    <row r="20" spans="1:2" ht="25.5" customHeight="1" x14ac:dyDescent="0.2">
      <c r="A20" s="161" t="s">
        <v>216</v>
      </c>
      <c r="B20" s="162"/>
    </row>
    <row r="21" spans="1:2" ht="36" customHeight="1" x14ac:dyDescent="0.2">
      <c r="A21" s="161" t="s">
        <v>217</v>
      </c>
      <c r="B21" s="162"/>
    </row>
    <row r="22" spans="1:2" ht="25.5" customHeight="1" thickBot="1" x14ac:dyDescent="0.25">
      <c r="A22" s="183" t="s">
        <v>240</v>
      </c>
      <c r="B22" s="171"/>
    </row>
    <row r="23" spans="1:2" x14ac:dyDescent="0.2">
      <c r="A23" s="184" t="s">
        <v>169</v>
      </c>
      <c r="B23" s="59"/>
    </row>
    <row r="24" spans="1:2" x14ac:dyDescent="0.2">
      <c r="A24" s="36"/>
      <c r="B24" s="59"/>
    </row>
    <row r="25" spans="1:2" x14ac:dyDescent="0.2">
      <c r="A25" s="36"/>
      <c r="B25" s="59"/>
    </row>
    <row r="26" spans="1:2" x14ac:dyDescent="0.2">
      <c r="A26" s="349" t="s">
        <v>106</v>
      </c>
      <c r="B26" s="349"/>
    </row>
    <row r="27" spans="1:2" x14ac:dyDescent="0.2">
      <c r="A27" s="265" t="s">
        <v>78</v>
      </c>
      <c r="B27" s="265"/>
    </row>
    <row r="28" spans="1:2" ht="24.75" customHeight="1" x14ac:dyDescent="0.2">
      <c r="A28" s="68"/>
      <c r="B28" s="68"/>
    </row>
    <row r="29" spans="1:2" ht="15.75" x14ac:dyDescent="0.25">
      <c r="A29" s="226" t="s">
        <v>67</v>
      </c>
      <c r="B29" s="227"/>
    </row>
    <row r="30" spans="1:2" x14ac:dyDescent="0.2">
      <c r="A30" s="227"/>
      <c r="B30" s="227"/>
    </row>
    <row r="31" spans="1:2" x14ac:dyDescent="0.2">
      <c r="A31" s="227"/>
      <c r="B31" s="227"/>
    </row>
    <row r="32" spans="1:2" x14ac:dyDescent="0.2">
      <c r="A32" s="350" t="s">
        <v>91</v>
      </c>
      <c r="B32" s="351"/>
    </row>
    <row r="33" spans="1:2" x14ac:dyDescent="0.2">
      <c r="A33" s="227"/>
      <c r="B33" s="227"/>
    </row>
    <row r="34" spans="1:2" x14ac:dyDescent="0.2">
      <c r="A34" s="227"/>
      <c r="B34" s="227"/>
    </row>
    <row r="35" spans="1:2" x14ac:dyDescent="0.2">
      <c r="A35" s="227"/>
      <c r="B35" s="227"/>
    </row>
    <row r="36" spans="1:2" x14ac:dyDescent="0.2">
      <c r="A36" s="227"/>
      <c r="B36" s="227"/>
    </row>
    <row r="37" spans="1:2" ht="40.5" customHeight="1" x14ac:dyDescent="0.2">
      <c r="A37" s="343" t="s">
        <v>104</v>
      </c>
      <c r="B37" s="343"/>
    </row>
    <row r="38" spans="1:2" x14ac:dyDescent="0.2">
      <c r="A38" s="227" t="s">
        <v>74</v>
      </c>
      <c r="B38" s="227"/>
    </row>
    <row r="39" spans="1:2" x14ac:dyDescent="0.2">
      <c r="A39" s="227"/>
      <c r="B39" s="227"/>
    </row>
    <row r="40" spans="1:2" x14ac:dyDescent="0.2">
      <c r="A40" s="227"/>
      <c r="B40" s="227"/>
    </row>
    <row r="41" spans="1:2" ht="44.25" customHeight="1" x14ac:dyDescent="0.2">
      <c r="A41" s="344" t="s">
        <v>92</v>
      </c>
      <c r="B41" s="344"/>
    </row>
    <row r="42" spans="1:2" x14ac:dyDescent="0.2">
      <c r="A42" s="68"/>
      <c r="B42" s="68"/>
    </row>
    <row r="43" spans="1:2" x14ac:dyDescent="0.2">
      <c r="A43" s="68"/>
      <c r="B43" s="68"/>
    </row>
    <row r="44" spans="1:2" x14ac:dyDescent="0.2">
      <c r="A44" s="68"/>
      <c r="B44" s="68"/>
    </row>
    <row r="45" spans="1:2" x14ac:dyDescent="0.2">
      <c r="A45" s="68"/>
      <c r="B45" s="68"/>
    </row>
    <row r="46" spans="1:2" ht="3" customHeight="1" x14ac:dyDescent="0.2">
      <c r="A46" s="68"/>
      <c r="B46" s="68"/>
    </row>
    <row r="47" spans="1:2" ht="3" customHeight="1" x14ac:dyDescent="0.2">
      <c r="A47" s="68"/>
      <c r="B47" s="68"/>
    </row>
    <row r="48" spans="1:2" x14ac:dyDescent="0.2">
      <c r="A48" s="68"/>
      <c r="B48" s="68"/>
    </row>
    <row r="49" spans="1:2" x14ac:dyDescent="0.2">
      <c r="A49" s="68"/>
      <c r="B49" s="68"/>
    </row>
    <row r="50" spans="1:2" x14ac:dyDescent="0.2">
      <c r="A50" s="68"/>
      <c r="B50" s="68"/>
    </row>
    <row r="51" spans="1:2" x14ac:dyDescent="0.2">
      <c r="A51" s="68"/>
      <c r="B51" s="68"/>
    </row>
    <row r="52" spans="1:2" x14ac:dyDescent="0.2">
      <c r="A52" s="68"/>
      <c r="B52" s="68"/>
    </row>
    <row r="53" spans="1:2" x14ac:dyDescent="0.2">
      <c r="A53" s="68"/>
      <c r="B53" s="68"/>
    </row>
    <row r="54" spans="1:2" x14ac:dyDescent="0.2">
      <c r="A54" s="68"/>
      <c r="B54" s="68"/>
    </row>
    <row r="55" spans="1:2" x14ac:dyDescent="0.2">
      <c r="A55" s="68"/>
      <c r="B55" s="68"/>
    </row>
    <row r="56" spans="1:2" x14ac:dyDescent="0.2">
      <c r="A56" s="68"/>
      <c r="B56" s="68"/>
    </row>
    <row r="57" spans="1:2" x14ac:dyDescent="0.2">
      <c r="A57" s="68"/>
      <c r="B57" s="68"/>
    </row>
    <row r="58" spans="1:2" x14ac:dyDescent="0.2">
      <c r="A58" s="68"/>
      <c r="B58" s="68"/>
    </row>
    <row r="59" spans="1:2" x14ac:dyDescent="0.2">
      <c r="A59" s="68"/>
      <c r="B59" s="68"/>
    </row>
    <row r="60" spans="1:2" x14ac:dyDescent="0.2">
      <c r="A60" s="68"/>
      <c r="B60" s="68"/>
    </row>
    <row r="61" spans="1:2" x14ac:dyDescent="0.2">
      <c r="A61" s="68"/>
      <c r="B61" s="68"/>
    </row>
    <row r="62" spans="1:2" x14ac:dyDescent="0.2">
      <c r="A62" s="68"/>
      <c r="B62" s="68"/>
    </row>
    <row r="63" spans="1:2" x14ac:dyDescent="0.2">
      <c r="A63" s="68"/>
      <c r="B63" s="68"/>
    </row>
    <row r="64" spans="1:2" x14ac:dyDescent="0.2">
      <c r="A64" s="68"/>
      <c r="B64" s="68"/>
    </row>
    <row r="65" spans="1:2" x14ac:dyDescent="0.2">
      <c r="A65" s="68"/>
      <c r="B65" s="68"/>
    </row>
    <row r="66" spans="1:2" x14ac:dyDescent="0.2">
      <c r="A66" s="68"/>
      <c r="B66" s="68"/>
    </row>
    <row r="67" spans="1:2" x14ac:dyDescent="0.2">
      <c r="A67" s="68"/>
      <c r="B67" s="68"/>
    </row>
    <row r="68" spans="1:2" x14ac:dyDescent="0.2">
      <c r="A68" s="68"/>
      <c r="B68" s="68"/>
    </row>
    <row r="69" spans="1:2" x14ac:dyDescent="0.2">
      <c r="A69" s="68"/>
      <c r="B69" s="68"/>
    </row>
    <row r="70" spans="1:2" x14ac:dyDescent="0.2">
      <c r="A70" s="68"/>
      <c r="B70" s="68"/>
    </row>
    <row r="71" spans="1:2" x14ac:dyDescent="0.2">
      <c r="A71" s="68"/>
      <c r="B71" s="68"/>
    </row>
    <row r="72" spans="1:2" x14ac:dyDescent="0.2">
      <c r="A72" s="68"/>
      <c r="B72" s="68"/>
    </row>
    <row r="73" spans="1:2" x14ac:dyDescent="0.2">
      <c r="A73" s="68"/>
      <c r="B73" s="68"/>
    </row>
    <row r="74" spans="1:2" x14ac:dyDescent="0.2">
      <c r="A74" s="68"/>
      <c r="B74" s="68"/>
    </row>
    <row r="75" spans="1:2" x14ac:dyDescent="0.2">
      <c r="A75" s="68"/>
      <c r="B75" s="68"/>
    </row>
    <row r="76" spans="1:2" x14ac:dyDescent="0.2">
      <c r="A76" s="68"/>
      <c r="B76" s="68"/>
    </row>
  </sheetData>
  <sheetProtection algorithmName="SHA-512" hashValue="kiJAse3PH5Qm6bMLEila/8VcOU2O6iaKPxcP+EzX56/kS5lWJshInwt4PuKqSQr685kYCgYLt9uutx7vvMK2ZQ==" saltValue="jOTbpQo4y32W8lGly1iF5A==" spinCount="100000" sheet="1" objects="1" scenarios="1"/>
  <mergeCells count="7">
    <mergeCell ref="A37:B37"/>
    <mergeCell ref="A41:B41"/>
    <mergeCell ref="A8:B8"/>
    <mergeCell ref="A17:B17"/>
    <mergeCell ref="A26:B26"/>
    <mergeCell ref="A27:B27"/>
    <mergeCell ref="A32:B32"/>
  </mergeCells>
  <dataValidations count="3">
    <dataValidation type="whole" allowBlank="1" showInputMessage="1" showErrorMessage="1" errorTitle="Achtung: Pflichteingabe" error="Ganze Zahl, einschließlich Null eingeben." promptTitle="Pflichteingabe! " prompt="Das Feld ist zwingend auszufüllen, ggf. mit 0." sqref="B11" xr:uid="{00000000-0002-0000-0400-000000000000}">
      <formula1>0</formula1>
      <formula2>100</formula2>
    </dataValidation>
    <dataValidation type="whole" allowBlank="1" showInputMessage="1" showErrorMessage="1" errorTitle="Achtung Pflichteingabe" error="Ganze Zahl eingeben." promptTitle="Pflichteingabe! " prompt="Das Feld ist zwingend auszufüllen; ggf. mit 0." sqref="B14" xr:uid="{00000000-0002-0000-0400-000001000000}">
      <formula1>0</formula1>
      <formula2>100</formula2>
    </dataValidation>
    <dataValidation type="whole" allowBlank="1" showInputMessage="1" showErrorMessage="1" promptTitle="Pflichteingabe !" prompt="Das Feld ist zwingend auszufüllen. ggf. mit 0." sqref="B13" xr:uid="{F4AB2C26-72EB-453A-BAAA-C75F60E2BE48}">
      <formula1>0</formula1>
      <formula2>100</formula2>
    </dataValidation>
  </dataValidations>
  <pageMargins left="0.70866141732283472" right="0.70866141732283472" top="0.78740157480314965" bottom="0.62992125984251968" header="0.31496062992125984" footer="0.31496062992125984"/>
  <pageSetup paperSize="9" orientation="portrait" r:id="rId1"/>
  <headerFooter>
    <oddHeader>&amp;L&amp;"Arial,Fett"&amp;12Zusammenfassung &amp;"Arial,Standard"&amp;8(Stand 03.12.2024)</oddHeader>
    <oddFooter>&amp;CSeite &amp;P von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870"/>
  <sheetViews>
    <sheetView showGridLines="0" view="pageLayout" zoomScaleNormal="100" workbookViewId="0">
      <selection activeCell="I3" sqref="I3"/>
    </sheetView>
  </sheetViews>
  <sheetFormatPr baseColWidth="10" defaultRowHeight="12.75" x14ac:dyDescent="0.2"/>
  <cols>
    <col min="1" max="1" width="5.42578125" customWidth="1"/>
    <col min="2" max="2" width="25.5703125" customWidth="1"/>
    <col min="3" max="3" width="16.7109375" customWidth="1"/>
    <col min="4" max="4" width="16" customWidth="1"/>
    <col min="5" max="5" width="25" customWidth="1"/>
  </cols>
  <sheetData>
    <row r="1" spans="1:5" ht="30" customHeight="1" x14ac:dyDescent="0.25">
      <c r="A1" s="353" t="s">
        <v>97</v>
      </c>
      <c r="B1" s="353"/>
      <c r="C1" s="353"/>
      <c r="D1" s="353"/>
      <c r="E1" s="353"/>
    </row>
    <row r="2" spans="1:5" x14ac:dyDescent="0.2">
      <c r="A2" s="68"/>
      <c r="B2" s="68"/>
      <c r="C2" s="68"/>
      <c r="D2" s="68"/>
      <c r="E2" s="68"/>
    </row>
    <row r="3" spans="1:5" ht="123.75" customHeight="1" x14ac:dyDescent="0.2">
      <c r="A3" s="354" t="s">
        <v>197</v>
      </c>
      <c r="B3" s="354"/>
      <c r="C3" s="354"/>
      <c r="D3" s="354"/>
      <c r="E3" s="354"/>
    </row>
    <row r="4" spans="1:5" ht="13.5" customHeight="1" x14ac:dyDescent="0.2">
      <c r="A4" s="36"/>
      <c r="B4" s="36"/>
      <c r="C4" s="36"/>
      <c r="D4" s="36"/>
      <c r="E4" s="36"/>
    </row>
    <row r="5" spans="1:5" ht="13.5" customHeight="1" x14ac:dyDescent="0.2">
      <c r="A5" s="243" t="s">
        <v>117</v>
      </c>
      <c r="B5" s="243"/>
      <c r="C5" s="85"/>
      <c r="D5" s="36" t="s">
        <v>118</v>
      </c>
      <c r="E5" s="36"/>
    </row>
    <row r="6" spans="1:5" x14ac:dyDescent="0.2">
      <c r="A6" s="68"/>
      <c r="B6" s="68"/>
      <c r="C6" s="68"/>
      <c r="D6" s="68"/>
      <c r="E6" s="68"/>
    </row>
    <row r="7" spans="1:5" ht="25.5" customHeight="1" x14ac:dyDescent="0.2">
      <c r="A7" s="32" t="s">
        <v>81</v>
      </c>
      <c r="B7" s="32"/>
      <c r="C7" s="355"/>
      <c r="D7" s="355"/>
      <c r="E7" s="355"/>
    </row>
    <row r="8" spans="1:5" ht="25.5" customHeight="1" x14ac:dyDescent="0.2">
      <c r="A8" s="32" t="s">
        <v>82</v>
      </c>
      <c r="B8" s="32"/>
      <c r="C8" s="355"/>
      <c r="D8" s="355"/>
      <c r="E8" s="355"/>
    </row>
    <row r="9" spans="1:5" ht="25.5" customHeight="1" x14ac:dyDescent="0.2">
      <c r="A9" s="32" t="s">
        <v>86</v>
      </c>
      <c r="B9" s="32"/>
      <c r="C9" s="355"/>
      <c r="D9" s="355"/>
      <c r="E9" s="355"/>
    </row>
    <row r="10" spans="1:5" x14ac:dyDescent="0.2">
      <c r="A10" s="68"/>
      <c r="B10" s="68"/>
      <c r="C10" s="68"/>
      <c r="D10" s="68"/>
      <c r="E10" s="68"/>
    </row>
    <row r="11" spans="1:5" ht="34.5" customHeight="1" x14ac:dyDescent="0.2">
      <c r="A11" s="92" t="s">
        <v>100</v>
      </c>
      <c r="B11" s="93" t="s">
        <v>23</v>
      </c>
      <c r="C11" s="94" t="s">
        <v>83</v>
      </c>
      <c r="D11" s="93" t="s">
        <v>63</v>
      </c>
      <c r="E11" s="93" t="s">
        <v>62</v>
      </c>
    </row>
    <row r="12" spans="1:5" ht="22.35" customHeight="1" x14ac:dyDescent="0.2">
      <c r="A12" s="89" t="s">
        <v>98</v>
      </c>
      <c r="B12" s="18"/>
      <c r="C12" s="86"/>
      <c r="D12" s="86"/>
      <c r="E12" s="18"/>
    </row>
    <row r="13" spans="1:5" ht="22.5" customHeight="1" x14ac:dyDescent="0.2">
      <c r="A13" s="90" t="s">
        <v>99</v>
      </c>
      <c r="B13" s="88"/>
      <c r="C13" s="86"/>
      <c r="D13" s="86"/>
      <c r="E13" s="18"/>
    </row>
    <row r="14" spans="1:5" ht="22.5" customHeight="1" x14ac:dyDescent="0.2">
      <c r="A14" s="91"/>
      <c r="B14" s="88"/>
      <c r="C14" s="86"/>
      <c r="D14" s="86"/>
      <c r="E14" s="18"/>
    </row>
    <row r="15" spans="1:5" ht="22.5" customHeight="1" x14ac:dyDescent="0.2">
      <c r="A15" s="91"/>
      <c r="B15" s="88"/>
      <c r="C15" s="86"/>
      <c r="D15" s="86"/>
      <c r="E15" s="18"/>
    </row>
    <row r="16" spans="1:5" ht="22.5" customHeight="1" x14ac:dyDescent="0.2">
      <c r="A16" s="91"/>
      <c r="B16" s="88"/>
      <c r="C16" s="86"/>
      <c r="D16" s="86"/>
      <c r="E16" s="18"/>
    </row>
    <row r="17" spans="1:5" ht="22.5" customHeight="1" x14ac:dyDescent="0.2">
      <c r="A17" s="91"/>
      <c r="B17" s="88"/>
      <c r="C17" s="86"/>
      <c r="D17" s="86"/>
      <c r="E17" s="18"/>
    </row>
    <row r="18" spans="1:5" ht="22.5" customHeight="1" x14ac:dyDescent="0.2">
      <c r="A18" s="91"/>
      <c r="B18" s="88"/>
      <c r="C18" s="86"/>
      <c r="D18" s="86"/>
      <c r="E18" s="18"/>
    </row>
    <row r="19" spans="1:5" ht="22.5" customHeight="1" x14ac:dyDescent="0.2">
      <c r="A19" s="91"/>
      <c r="B19" s="88"/>
      <c r="C19" s="86"/>
      <c r="D19" s="86"/>
      <c r="E19" s="18"/>
    </row>
    <row r="20" spans="1:5" ht="22.5" customHeight="1" x14ac:dyDescent="0.2">
      <c r="A20" s="91"/>
      <c r="B20" s="88"/>
      <c r="C20" s="86"/>
      <c r="D20" s="86"/>
      <c r="E20" s="18"/>
    </row>
    <row r="21" spans="1:5" ht="22.5" customHeight="1" x14ac:dyDescent="0.2">
      <c r="A21" s="91"/>
      <c r="B21" s="88"/>
      <c r="C21" s="86"/>
      <c r="D21" s="86"/>
      <c r="E21" s="18"/>
    </row>
    <row r="22" spans="1:5" ht="22.5" customHeight="1" x14ac:dyDescent="0.2">
      <c r="A22" s="91"/>
      <c r="B22" s="88"/>
      <c r="C22" s="86"/>
      <c r="D22" s="86"/>
      <c r="E22" s="18"/>
    </row>
    <row r="23" spans="1:5" ht="22.5" customHeight="1" x14ac:dyDescent="0.2">
      <c r="A23" s="91"/>
      <c r="B23" s="88"/>
      <c r="C23" s="86"/>
      <c r="D23" s="86"/>
      <c r="E23" s="18"/>
    </row>
    <row r="24" spans="1:5" ht="22.5" customHeight="1" x14ac:dyDescent="0.2">
      <c r="A24" s="91"/>
      <c r="B24" s="88"/>
      <c r="C24" s="86"/>
      <c r="D24" s="86"/>
      <c r="E24" s="18"/>
    </row>
    <row r="25" spans="1:5" ht="22.5" customHeight="1" x14ac:dyDescent="0.2">
      <c r="A25" s="91"/>
      <c r="B25" s="88"/>
      <c r="C25" s="86"/>
      <c r="D25" s="86"/>
      <c r="E25" s="18"/>
    </row>
    <row r="26" spans="1:5" ht="22.5" customHeight="1" x14ac:dyDescent="0.2">
      <c r="A26" s="91"/>
      <c r="B26" s="88"/>
      <c r="C26" s="86"/>
      <c r="D26" s="86"/>
      <c r="E26" s="18"/>
    </row>
    <row r="27" spans="1:5" ht="22.5" customHeight="1" x14ac:dyDescent="0.2">
      <c r="A27" s="91"/>
      <c r="B27" s="88"/>
      <c r="C27" s="86"/>
      <c r="D27" s="86"/>
      <c r="E27" s="18"/>
    </row>
    <row r="28" spans="1:5" ht="22.5" customHeight="1" x14ac:dyDescent="0.2">
      <c r="A28" s="91"/>
      <c r="B28" s="88"/>
      <c r="C28" s="86"/>
      <c r="D28" s="86"/>
      <c r="E28" s="18"/>
    </row>
    <row r="29" spans="1:5" ht="22.5" customHeight="1" x14ac:dyDescent="0.2">
      <c r="A29" s="91"/>
      <c r="B29" s="88"/>
      <c r="C29" s="86"/>
      <c r="D29" s="86"/>
      <c r="E29" s="18"/>
    </row>
    <row r="30" spans="1:5" ht="22.5" customHeight="1" x14ac:dyDescent="0.2">
      <c r="A30" s="91"/>
      <c r="B30" s="88"/>
      <c r="C30" s="86"/>
      <c r="D30" s="86"/>
      <c r="E30" s="18"/>
    </row>
    <row r="31" spans="1:5" ht="22.5" customHeight="1" x14ac:dyDescent="0.2">
      <c r="A31" s="91"/>
      <c r="B31" s="88"/>
      <c r="C31" s="86"/>
      <c r="D31" s="86"/>
      <c r="E31" s="18"/>
    </row>
    <row r="32" spans="1:5" ht="22.5" customHeight="1" x14ac:dyDescent="0.2">
      <c r="A32" s="91"/>
      <c r="B32" s="88"/>
      <c r="C32" s="86"/>
      <c r="D32" s="86"/>
      <c r="E32" s="18"/>
    </row>
    <row r="33" spans="1:5" ht="22.5" customHeight="1" x14ac:dyDescent="0.2">
      <c r="A33" s="91"/>
      <c r="B33" s="88"/>
      <c r="C33" s="86"/>
      <c r="D33" s="86"/>
      <c r="E33" s="18"/>
    </row>
    <row r="34" spans="1:5" ht="22.5" customHeight="1" x14ac:dyDescent="0.2">
      <c r="A34" s="91"/>
      <c r="B34" s="88"/>
      <c r="C34" s="86"/>
      <c r="D34" s="86"/>
      <c r="E34" s="18"/>
    </row>
    <row r="35" spans="1:5" ht="22.5" customHeight="1" x14ac:dyDescent="0.2">
      <c r="A35" s="91"/>
      <c r="B35" s="88"/>
      <c r="C35" s="86"/>
      <c r="D35" s="86"/>
      <c r="E35" s="18"/>
    </row>
    <row r="36" spans="1:5" ht="22.5" customHeight="1" x14ac:dyDescent="0.2">
      <c r="A36" s="91"/>
      <c r="B36" s="88"/>
      <c r="C36" s="86"/>
      <c r="D36" s="86"/>
      <c r="E36" s="18"/>
    </row>
    <row r="37" spans="1:5" ht="22.5" customHeight="1" x14ac:dyDescent="0.2">
      <c r="A37" s="91"/>
      <c r="B37" s="88"/>
      <c r="C37" s="86"/>
      <c r="D37" s="86"/>
      <c r="E37" s="18"/>
    </row>
    <row r="38" spans="1:5" ht="22.5" customHeight="1" x14ac:dyDescent="0.2">
      <c r="A38" s="91"/>
      <c r="B38" s="88"/>
      <c r="C38" s="86"/>
      <c r="D38" s="86"/>
      <c r="E38" s="18"/>
    </row>
    <row r="39" spans="1:5" ht="22.5" customHeight="1" x14ac:dyDescent="0.2">
      <c r="A39" s="91"/>
      <c r="B39" s="88"/>
      <c r="C39" s="86"/>
      <c r="D39" s="86"/>
      <c r="E39" s="18"/>
    </row>
    <row r="40" spans="1:5" ht="22.5" customHeight="1" x14ac:dyDescent="0.2">
      <c r="A40" s="91"/>
      <c r="B40" s="88"/>
      <c r="C40" s="86"/>
      <c r="D40" s="86"/>
      <c r="E40" s="18"/>
    </row>
    <row r="41" spans="1:5" ht="22.5" customHeight="1" x14ac:dyDescent="0.2">
      <c r="A41" s="91"/>
      <c r="B41" s="88"/>
      <c r="C41" s="86"/>
      <c r="D41" s="86"/>
      <c r="E41" s="18"/>
    </row>
    <row r="42" spans="1:5" ht="22.5" customHeight="1" x14ac:dyDescent="0.2">
      <c r="A42" s="91"/>
      <c r="B42" s="88"/>
      <c r="C42" s="86"/>
      <c r="D42" s="86"/>
      <c r="E42" s="18"/>
    </row>
    <row r="43" spans="1:5" ht="22.5" customHeight="1" x14ac:dyDescent="0.2">
      <c r="A43" s="91"/>
      <c r="B43" s="88"/>
      <c r="C43" s="86"/>
      <c r="D43" s="86"/>
      <c r="E43" s="18"/>
    </row>
    <row r="44" spans="1:5" ht="22.5" customHeight="1" x14ac:dyDescent="0.2">
      <c r="A44" s="91"/>
      <c r="B44" s="88"/>
      <c r="C44" s="86"/>
      <c r="D44" s="86"/>
      <c r="E44" s="18"/>
    </row>
    <row r="45" spans="1:5" ht="22.5" customHeight="1" x14ac:dyDescent="0.2">
      <c r="A45" s="91"/>
      <c r="B45" s="88"/>
      <c r="C45" s="86"/>
      <c r="D45" s="86"/>
      <c r="E45" s="18"/>
    </row>
    <row r="46" spans="1:5" ht="22.5" customHeight="1" x14ac:dyDescent="0.2">
      <c r="A46" s="91"/>
      <c r="B46" s="88"/>
      <c r="C46" s="86"/>
      <c r="D46" s="86"/>
      <c r="E46" s="18"/>
    </row>
    <row r="47" spans="1:5" ht="22.5" customHeight="1" x14ac:dyDescent="0.2">
      <c r="A47" s="91"/>
      <c r="B47" s="88"/>
      <c r="C47" s="86"/>
      <c r="D47" s="86"/>
      <c r="E47" s="18"/>
    </row>
    <row r="48" spans="1:5" ht="22.5" customHeight="1" x14ac:dyDescent="0.2">
      <c r="A48" s="91"/>
      <c r="B48" s="88"/>
      <c r="C48" s="86"/>
      <c r="D48" s="86"/>
      <c r="E48" s="18"/>
    </row>
    <row r="49" spans="1:5" ht="22.5" customHeight="1" x14ac:dyDescent="0.2">
      <c r="A49" s="91"/>
      <c r="B49" s="88"/>
      <c r="C49" s="86"/>
      <c r="D49" s="86"/>
      <c r="E49" s="18"/>
    </row>
    <row r="50" spans="1:5" ht="22.5" customHeight="1" x14ac:dyDescent="0.2">
      <c r="A50" s="91"/>
      <c r="B50" s="88"/>
      <c r="C50" s="86"/>
      <c r="D50" s="86"/>
      <c r="E50" s="18"/>
    </row>
    <row r="51" spans="1:5" ht="22.5" customHeight="1" x14ac:dyDescent="0.2">
      <c r="A51" s="91"/>
      <c r="B51" s="88"/>
      <c r="C51" s="86"/>
      <c r="D51" s="86"/>
      <c r="E51" s="18"/>
    </row>
    <row r="52" spans="1:5" ht="22.5" customHeight="1" x14ac:dyDescent="0.2">
      <c r="A52" s="91"/>
      <c r="B52" s="88"/>
      <c r="C52" s="86"/>
      <c r="D52" s="86"/>
      <c r="E52" s="18"/>
    </row>
    <row r="53" spans="1:5" ht="22.5" customHeight="1" x14ac:dyDescent="0.2">
      <c r="A53" s="91"/>
      <c r="B53" s="88"/>
      <c r="C53" s="86"/>
      <c r="D53" s="86"/>
      <c r="E53" s="18"/>
    </row>
    <row r="54" spans="1:5" ht="22.35" customHeight="1" x14ac:dyDescent="0.2">
      <c r="A54" s="95"/>
      <c r="B54" s="96"/>
      <c r="C54" s="97"/>
      <c r="D54" s="97"/>
      <c r="E54" s="53"/>
    </row>
    <row r="55" spans="1:5" ht="22.35" customHeight="1" x14ac:dyDescent="0.2">
      <c r="A55" s="117"/>
      <c r="B55" s="117"/>
      <c r="C55" s="118"/>
      <c r="D55" s="118"/>
      <c r="E55" s="111"/>
    </row>
    <row r="56" spans="1:5" ht="22.35" customHeight="1" x14ac:dyDescent="0.2">
      <c r="A56" s="119" t="s">
        <v>131</v>
      </c>
      <c r="B56" s="120"/>
      <c r="C56" s="121"/>
      <c r="D56" s="122"/>
      <c r="E56" s="122"/>
    </row>
    <row r="57" spans="1:5" ht="22.35" customHeight="1" x14ac:dyDescent="0.2">
      <c r="A57" s="359" t="s">
        <v>239</v>
      </c>
      <c r="B57" s="359"/>
      <c r="C57" s="359"/>
      <c r="D57" s="359"/>
      <c r="E57" s="359"/>
    </row>
    <row r="58" spans="1:5" ht="15" customHeight="1" x14ac:dyDescent="0.2">
      <c r="A58" s="359" t="s">
        <v>119</v>
      </c>
      <c r="B58" s="359"/>
      <c r="C58" s="359"/>
      <c r="D58" s="359"/>
      <c r="E58" s="359"/>
    </row>
    <row r="59" spans="1:5" ht="15" customHeight="1" x14ac:dyDescent="0.2">
      <c r="A59" s="359" t="s">
        <v>120</v>
      </c>
      <c r="B59" s="359"/>
      <c r="C59" s="359"/>
      <c r="D59" s="359"/>
      <c r="E59" s="359"/>
    </row>
    <row r="60" spans="1:5" ht="26.25" customHeight="1" x14ac:dyDescent="0.2">
      <c r="A60" s="357" t="s">
        <v>238</v>
      </c>
      <c r="B60" s="358"/>
      <c r="C60" s="358"/>
      <c r="D60" s="358"/>
      <c r="E60" s="358"/>
    </row>
    <row r="61" spans="1:5" ht="12" customHeight="1" x14ac:dyDescent="0.2">
      <c r="A61" s="185"/>
      <c r="B61" s="186"/>
      <c r="C61" s="186"/>
      <c r="D61" s="186"/>
      <c r="E61" s="186"/>
    </row>
    <row r="62" spans="1:5" ht="22.35" customHeight="1" x14ac:dyDescent="0.2">
      <c r="A62" s="356" t="s">
        <v>126</v>
      </c>
      <c r="B62" s="356"/>
      <c r="C62" s="110"/>
      <c r="D62" s="356" t="s">
        <v>127</v>
      </c>
      <c r="E62" s="356"/>
    </row>
    <row r="63" spans="1:5" ht="22.35" customHeight="1" x14ac:dyDescent="0.2">
      <c r="A63" s="352" t="s">
        <v>129</v>
      </c>
      <c r="B63" s="352"/>
      <c r="C63" s="352"/>
      <c r="D63" s="352"/>
      <c r="E63" s="352"/>
    </row>
    <row r="64" spans="1:5" ht="22.35" customHeight="1" x14ac:dyDescent="0.2"/>
    <row r="65" ht="22.35" customHeight="1" x14ac:dyDescent="0.2"/>
    <row r="66" ht="22.35" customHeight="1" x14ac:dyDescent="0.2"/>
    <row r="67" ht="22.35" customHeight="1" x14ac:dyDescent="0.2"/>
    <row r="68" ht="22.35" customHeight="1" x14ac:dyDescent="0.2"/>
    <row r="69" ht="22.35" customHeight="1" x14ac:dyDescent="0.2"/>
    <row r="70" ht="22.35" customHeight="1" x14ac:dyDescent="0.2"/>
    <row r="71" ht="22.35" customHeight="1" x14ac:dyDescent="0.2"/>
    <row r="72" ht="22.35" customHeight="1" x14ac:dyDescent="0.2"/>
    <row r="73" ht="22.35" customHeight="1" x14ac:dyDescent="0.2"/>
    <row r="74" ht="22.35" customHeight="1" x14ac:dyDescent="0.2"/>
    <row r="75" ht="22.35" customHeight="1" x14ac:dyDescent="0.2"/>
    <row r="76" ht="22.35" customHeight="1" x14ac:dyDescent="0.2"/>
    <row r="77" ht="22.35" customHeight="1" x14ac:dyDescent="0.2"/>
    <row r="78" ht="22.35" customHeight="1" x14ac:dyDescent="0.2"/>
    <row r="79" ht="22.35" customHeight="1" x14ac:dyDescent="0.2"/>
    <row r="80" ht="22.35" customHeight="1" x14ac:dyDescent="0.2"/>
    <row r="81" ht="22.35" customHeight="1" x14ac:dyDescent="0.2"/>
    <row r="82" ht="22.35" customHeight="1" x14ac:dyDescent="0.2"/>
    <row r="83" ht="22.35" customHeight="1" x14ac:dyDescent="0.2"/>
    <row r="84" ht="22.35" customHeight="1" x14ac:dyDescent="0.2"/>
    <row r="85" ht="22.35" customHeight="1" x14ac:dyDescent="0.2"/>
    <row r="86" ht="22.35" customHeight="1" x14ac:dyDescent="0.2"/>
    <row r="87" ht="22.35" customHeight="1" x14ac:dyDescent="0.2"/>
    <row r="88" ht="22.35" customHeight="1" x14ac:dyDescent="0.2"/>
    <row r="89" ht="22.35" customHeight="1" x14ac:dyDescent="0.2"/>
    <row r="90" ht="22.35" customHeight="1" x14ac:dyDescent="0.2"/>
    <row r="91" ht="22.35" customHeight="1" x14ac:dyDescent="0.2"/>
    <row r="92" ht="22.35" customHeight="1" x14ac:dyDescent="0.2"/>
    <row r="93" ht="22.35" customHeight="1" x14ac:dyDescent="0.2"/>
    <row r="94" ht="22.35" customHeight="1" x14ac:dyDescent="0.2"/>
    <row r="95" ht="22.35" customHeight="1" x14ac:dyDescent="0.2"/>
    <row r="96" ht="22.35" customHeight="1" x14ac:dyDescent="0.2"/>
    <row r="97" ht="22.35" customHeight="1" x14ac:dyDescent="0.2"/>
    <row r="98" ht="22.35" customHeight="1" x14ac:dyDescent="0.2"/>
    <row r="99" ht="22.35" customHeight="1" x14ac:dyDescent="0.2"/>
    <row r="100" ht="22.35" customHeight="1" x14ac:dyDescent="0.2"/>
    <row r="101" ht="22.35" customHeight="1" x14ac:dyDescent="0.2"/>
    <row r="102" ht="22.35" customHeight="1" x14ac:dyDescent="0.2"/>
    <row r="103" ht="22.35" customHeight="1" x14ac:dyDescent="0.2"/>
    <row r="104" ht="22.35" customHeight="1" x14ac:dyDescent="0.2"/>
    <row r="105" ht="22.35" customHeight="1" x14ac:dyDescent="0.2"/>
    <row r="106" ht="22.35" customHeight="1" x14ac:dyDescent="0.2"/>
    <row r="107" ht="22.35" customHeight="1" x14ac:dyDescent="0.2"/>
    <row r="108" ht="22.35" customHeight="1" x14ac:dyDescent="0.2"/>
    <row r="109" ht="22.35" customHeight="1" x14ac:dyDescent="0.2"/>
    <row r="110" ht="22.35" customHeight="1" x14ac:dyDescent="0.2"/>
    <row r="111" ht="22.35" customHeight="1" x14ac:dyDescent="0.2"/>
    <row r="112" ht="22.35" customHeight="1" x14ac:dyDescent="0.2"/>
    <row r="113" ht="22.35" customHeight="1" x14ac:dyDescent="0.2"/>
    <row r="114" ht="22.35" customHeight="1" x14ac:dyDescent="0.2"/>
    <row r="115" ht="22.35" customHeight="1" x14ac:dyDescent="0.2"/>
    <row r="116" ht="22.35" customHeight="1" x14ac:dyDescent="0.2"/>
    <row r="117" ht="22.35" customHeight="1" x14ac:dyDescent="0.2"/>
    <row r="118" ht="22.35" customHeight="1" x14ac:dyDescent="0.2"/>
    <row r="119" ht="22.35" customHeight="1" x14ac:dyDescent="0.2"/>
    <row r="120" ht="22.35" customHeight="1" x14ac:dyDescent="0.2"/>
    <row r="121" ht="22.35" customHeight="1" x14ac:dyDescent="0.2"/>
    <row r="122" ht="22.35" customHeight="1" x14ac:dyDescent="0.2"/>
    <row r="123" ht="22.35" customHeight="1" x14ac:dyDescent="0.2"/>
    <row r="124" ht="22.35" customHeight="1" x14ac:dyDescent="0.2"/>
    <row r="125" ht="22.35" customHeight="1" x14ac:dyDescent="0.2"/>
    <row r="126" ht="22.35" customHeight="1" x14ac:dyDescent="0.2"/>
    <row r="127" ht="22.35" customHeight="1" x14ac:dyDescent="0.2"/>
    <row r="128" ht="22.35" customHeight="1" x14ac:dyDescent="0.2"/>
    <row r="129" ht="22.35" customHeight="1" x14ac:dyDescent="0.2"/>
    <row r="130" ht="22.35" customHeight="1" x14ac:dyDescent="0.2"/>
    <row r="131" ht="22.35" customHeight="1" x14ac:dyDescent="0.2"/>
    <row r="132" ht="22.35" customHeight="1" x14ac:dyDescent="0.2"/>
    <row r="133" ht="22.35" customHeight="1" x14ac:dyDescent="0.2"/>
    <row r="134" ht="22.35" customHeight="1" x14ac:dyDescent="0.2"/>
    <row r="135" ht="22.35" customHeight="1" x14ac:dyDescent="0.2"/>
    <row r="136" ht="22.35" customHeight="1" x14ac:dyDescent="0.2"/>
    <row r="137" ht="22.35" customHeight="1" x14ac:dyDescent="0.2"/>
    <row r="138" ht="22.35" customHeight="1" x14ac:dyDescent="0.2"/>
    <row r="139" ht="22.35" customHeight="1" x14ac:dyDescent="0.2"/>
    <row r="140" ht="22.35" customHeight="1" x14ac:dyDescent="0.2"/>
    <row r="141" ht="22.35" customHeight="1" x14ac:dyDescent="0.2"/>
    <row r="142" ht="22.35" customHeight="1" x14ac:dyDescent="0.2"/>
    <row r="143" ht="22.35" customHeight="1" x14ac:dyDescent="0.2"/>
    <row r="144" ht="22.35" customHeight="1" x14ac:dyDescent="0.2"/>
    <row r="145" ht="22.35" customHeight="1" x14ac:dyDescent="0.2"/>
    <row r="146" ht="22.35" customHeight="1" x14ac:dyDescent="0.2"/>
    <row r="147" ht="22.35" customHeight="1" x14ac:dyDescent="0.2"/>
    <row r="148" ht="22.35" customHeight="1" x14ac:dyDescent="0.2"/>
    <row r="149" ht="22.35" customHeight="1" x14ac:dyDescent="0.2"/>
    <row r="150" ht="22.35" customHeight="1" x14ac:dyDescent="0.2"/>
    <row r="151" ht="22.35" customHeight="1" x14ac:dyDescent="0.2"/>
    <row r="152" ht="22.35" customHeight="1" x14ac:dyDescent="0.2"/>
    <row r="153" ht="22.35" customHeight="1" x14ac:dyDescent="0.2"/>
    <row r="154" ht="22.35" customHeight="1" x14ac:dyDescent="0.2"/>
    <row r="155" ht="22.35" customHeight="1" x14ac:dyDescent="0.2"/>
    <row r="156" ht="22.35" customHeight="1" x14ac:dyDescent="0.2"/>
    <row r="157" ht="22.35" customHeight="1" x14ac:dyDescent="0.2"/>
    <row r="158" ht="22.35" customHeight="1" x14ac:dyDescent="0.2"/>
    <row r="159" ht="22.35" customHeight="1" x14ac:dyDescent="0.2"/>
    <row r="160" ht="22.35" customHeight="1" x14ac:dyDescent="0.2"/>
    <row r="161" ht="22.35" customHeight="1" x14ac:dyDescent="0.2"/>
    <row r="162" ht="22.35" customHeight="1" x14ac:dyDescent="0.2"/>
    <row r="163" ht="22.35" customHeight="1" x14ac:dyDescent="0.2"/>
    <row r="164" ht="22.35" customHeight="1" x14ac:dyDescent="0.2"/>
    <row r="165" ht="22.35" customHeight="1" x14ac:dyDescent="0.2"/>
    <row r="166" ht="22.35" customHeight="1" x14ac:dyDescent="0.2"/>
    <row r="167" ht="22.35" customHeight="1" x14ac:dyDescent="0.2"/>
    <row r="168" ht="22.35" customHeight="1" x14ac:dyDescent="0.2"/>
    <row r="169" ht="22.35" customHeight="1" x14ac:dyDescent="0.2"/>
    <row r="170" ht="22.35" customHeight="1" x14ac:dyDescent="0.2"/>
    <row r="171" ht="22.35" customHeight="1" x14ac:dyDescent="0.2"/>
    <row r="172" ht="22.35" customHeight="1" x14ac:dyDescent="0.2"/>
    <row r="173" ht="22.35" customHeight="1" x14ac:dyDescent="0.2"/>
    <row r="174" ht="22.35" customHeight="1" x14ac:dyDescent="0.2"/>
    <row r="175" ht="22.35" customHeight="1" x14ac:dyDescent="0.2"/>
    <row r="176" ht="22.35" customHeight="1" x14ac:dyDescent="0.2"/>
    <row r="177" ht="22.35" customHeight="1" x14ac:dyDescent="0.2"/>
    <row r="178" ht="22.35" customHeight="1" x14ac:dyDescent="0.2"/>
    <row r="179" ht="22.35" customHeight="1" x14ac:dyDescent="0.2"/>
    <row r="180" ht="22.35" customHeight="1" x14ac:dyDescent="0.2"/>
    <row r="181" ht="22.35" customHeight="1" x14ac:dyDescent="0.2"/>
    <row r="182" ht="22.35" customHeight="1" x14ac:dyDescent="0.2"/>
    <row r="183" ht="22.35" customHeight="1" x14ac:dyDescent="0.2"/>
    <row r="184" ht="22.35" customHeight="1" x14ac:dyDescent="0.2"/>
    <row r="185" ht="22.35" customHeight="1" x14ac:dyDescent="0.2"/>
    <row r="186" ht="22.35" customHeight="1" x14ac:dyDescent="0.2"/>
    <row r="187" ht="22.35" customHeight="1" x14ac:dyDescent="0.2"/>
    <row r="188" ht="22.35" customHeight="1" x14ac:dyDescent="0.2"/>
    <row r="189" ht="22.35" customHeight="1" x14ac:dyDescent="0.2"/>
    <row r="190" ht="22.35" customHeight="1" x14ac:dyDescent="0.2"/>
    <row r="191" ht="22.35" customHeight="1" x14ac:dyDescent="0.2"/>
    <row r="192" ht="22.35" customHeight="1" x14ac:dyDescent="0.2"/>
    <row r="193" ht="22.35" customHeight="1" x14ac:dyDescent="0.2"/>
    <row r="194" ht="22.35" customHeight="1" x14ac:dyDescent="0.2"/>
    <row r="195" ht="22.35" customHeight="1" x14ac:dyDescent="0.2"/>
    <row r="196" ht="22.35" customHeight="1" x14ac:dyDescent="0.2"/>
    <row r="197" ht="22.35" customHeight="1" x14ac:dyDescent="0.2"/>
    <row r="198" ht="22.35" customHeight="1" x14ac:dyDescent="0.2"/>
    <row r="199" ht="22.35" customHeight="1" x14ac:dyDescent="0.2"/>
    <row r="200" ht="22.35" customHeight="1" x14ac:dyDescent="0.2"/>
    <row r="201" ht="22.35" customHeight="1" x14ac:dyDescent="0.2"/>
    <row r="202" ht="22.35" customHeight="1" x14ac:dyDescent="0.2"/>
    <row r="203" ht="22.35" customHeight="1" x14ac:dyDescent="0.2"/>
    <row r="204" ht="22.35" customHeight="1" x14ac:dyDescent="0.2"/>
    <row r="205" ht="22.35" customHeight="1" x14ac:dyDescent="0.2"/>
    <row r="206" ht="22.35" customHeight="1" x14ac:dyDescent="0.2"/>
    <row r="207" ht="22.35" customHeight="1" x14ac:dyDescent="0.2"/>
    <row r="208" ht="22.35" customHeight="1" x14ac:dyDescent="0.2"/>
    <row r="209" ht="22.35" customHeight="1" x14ac:dyDescent="0.2"/>
    <row r="210" ht="22.35" customHeight="1" x14ac:dyDescent="0.2"/>
    <row r="211" ht="22.35" customHeight="1" x14ac:dyDescent="0.2"/>
    <row r="212" ht="22.35" customHeight="1" x14ac:dyDescent="0.2"/>
    <row r="213" ht="22.35" customHeight="1" x14ac:dyDescent="0.2"/>
    <row r="214" ht="22.35" customHeight="1" x14ac:dyDescent="0.2"/>
    <row r="215" ht="22.35" customHeight="1" x14ac:dyDescent="0.2"/>
    <row r="216" ht="22.35" customHeight="1" x14ac:dyDescent="0.2"/>
    <row r="217" ht="22.35" customHeight="1" x14ac:dyDescent="0.2"/>
    <row r="218" ht="22.35" customHeight="1" x14ac:dyDescent="0.2"/>
    <row r="219" ht="22.35" customHeight="1" x14ac:dyDescent="0.2"/>
    <row r="220" ht="22.35" customHeight="1" x14ac:dyDescent="0.2"/>
    <row r="221" ht="22.35" customHeight="1" x14ac:dyDescent="0.2"/>
    <row r="222" ht="22.35" customHeight="1" x14ac:dyDescent="0.2"/>
    <row r="223" ht="22.35" customHeight="1" x14ac:dyDescent="0.2"/>
    <row r="224" ht="22.35" customHeight="1" x14ac:dyDescent="0.2"/>
    <row r="225" ht="22.35" customHeight="1" x14ac:dyDescent="0.2"/>
    <row r="226" ht="22.35" customHeight="1" x14ac:dyDescent="0.2"/>
    <row r="227" ht="22.35" customHeight="1" x14ac:dyDescent="0.2"/>
    <row r="228" ht="22.35" customHeight="1" x14ac:dyDescent="0.2"/>
    <row r="229" ht="22.35" customHeight="1" x14ac:dyDescent="0.2"/>
    <row r="230" ht="22.35" customHeight="1" x14ac:dyDescent="0.2"/>
    <row r="231" ht="22.35" customHeight="1" x14ac:dyDescent="0.2"/>
    <row r="232" ht="22.35" customHeight="1" x14ac:dyDescent="0.2"/>
    <row r="233" ht="22.35" customHeight="1" x14ac:dyDescent="0.2"/>
    <row r="234" ht="22.35" customHeight="1" x14ac:dyDescent="0.2"/>
    <row r="235" ht="22.35" customHeight="1" x14ac:dyDescent="0.2"/>
    <row r="236" ht="22.35" customHeight="1" x14ac:dyDescent="0.2"/>
    <row r="237" ht="22.35" customHeight="1" x14ac:dyDescent="0.2"/>
    <row r="238" ht="22.35" customHeight="1" x14ac:dyDescent="0.2"/>
    <row r="239" ht="22.35" customHeight="1" x14ac:dyDescent="0.2"/>
    <row r="240" ht="22.35" customHeight="1" x14ac:dyDescent="0.2"/>
    <row r="241" ht="22.35" customHeight="1" x14ac:dyDescent="0.2"/>
    <row r="242" ht="22.35" customHeight="1" x14ac:dyDescent="0.2"/>
    <row r="243" ht="22.35" customHeight="1" x14ac:dyDescent="0.2"/>
    <row r="244" ht="22.35" customHeight="1" x14ac:dyDescent="0.2"/>
    <row r="245" ht="22.35" customHeight="1" x14ac:dyDescent="0.2"/>
    <row r="246" ht="22.35" customHeight="1" x14ac:dyDescent="0.2"/>
    <row r="247" ht="22.35" customHeight="1" x14ac:dyDescent="0.2"/>
    <row r="248" ht="22.35" customHeight="1" x14ac:dyDescent="0.2"/>
    <row r="249" ht="22.35" customHeight="1" x14ac:dyDescent="0.2"/>
    <row r="250" ht="22.35" customHeight="1" x14ac:dyDescent="0.2"/>
    <row r="251" ht="22.35" customHeight="1" x14ac:dyDescent="0.2"/>
    <row r="252" ht="22.35" customHeight="1" x14ac:dyDescent="0.2"/>
    <row r="253" ht="22.35" customHeight="1" x14ac:dyDescent="0.2"/>
    <row r="254" ht="22.35" customHeight="1" x14ac:dyDescent="0.2"/>
    <row r="255" ht="22.35" customHeight="1" x14ac:dyDescent="0.2"/>
    <row r="256" ht="22.35" customHeight="1" x14ac:dyDescent="0.2"/>
    <row r="257" ht="22.35" customHeight="1" x14ac:dyDescent="0.2"/>
    <row r="258" ht="22.35" customHeight="1" x14ac:dyDescent="0.2"/>
    <row r="259" ht="22.35" customHeight="1" x14ac:dyDescent="0.2"/>
    <row r="260" ht="22.35" customHeight="1" x14ac:dyDescent="0.2"/>
    <row r="261" ht="22.35" customHeight="1" x14ac:dyDescent="0.2"/>
    <row r="262" ht="22.35" customHeight="1" x14ac:dyDescent="0.2"/>
    <row r="263" ht="22.35" customHeight="1" x14ac:dyDescent="0.2"/>
    <row r="264" ht="22.35" customHeight="1" x14ac:dyDescent="0.2"/>
    <row r="265" ht="22.35" customHeight="1" x14ac:dyDescent="0.2"/>
    <row r="266" ht="22.35" customHeight="1" x14ac:dyDescent="0.2"/>
    <row r="267" ht="22.35" customHeight="1" x14ac:dyDescent="0.2"/>
    <row r="268" ht="22.35" customHeight="1" x14ac:dyDescent="0.2"/>
    <row r="269" ht="22.35" customHeight="1" x14ac:dyDescent="0.2"/>
    <row r="270" ht="22.35" customHeight="1" x14ac:dyDescent="0.2"/>
    <row r="271" ht="22.35" customHeight="1" x14ac:dyDescent="0.2"/>
    <row r="272" ht="22.35" customHeight="1" x14ac:dyDescent="0.2"/>
    <row r="273" ht="22.35" customHeight="1" x14ac:dyDescent="0.2"/>
    <row r="274" ht="22.35" customHeight="1" x14ac:dyDescent="0.2"/>
    <row r="275" ht="22.35" customHeight="1" x14ac:dyDescent="0.2"/>
    <row r="276" ht="22.35" customHeight="1" x14ac:dyDescent="0.2"/>
    <row r="277" ht="22.35" customHeight="1" x14ac:dyDescent="0.2"/>
    <row r="278" ht="22.35" customHeight="1" x14ac:dyDescent="0.2"/>
    <row r="279" ht="22.35" customHeight="1" x14ac:dyDescent="0.2"/>
    <row r="280" ht="22.35" customHeight="1" x14ac:dyDescent="0.2"/>
    <row r="281" ht="22.35" customHeight="1" x14ac:dyDescent="0.2"/>
    <row r="282" ht="22.35" customHeight="1" x14ac:dyDescent="0.2"/>
    <row r="283" ht="22.35" customHeight="1" x14ac:dyDescent="0.2"/>
    <row r="284" ht="22.35" customHeight="1" x14ac:dyDescent="0.2"/>
    <row r="285" ht="22.35" customHeight="1" x14ac:dyDescent="0.2"/>
    <row r="286" ht="22.35" customHeight="1" x14ac:dyDescent="0.2"/>
    <row r="287" ht="22.35" customHeight="1" x14ac:dyDescent="0.2"/>
    <row r="288" ht="22.35" customHeight="1" x14ac:dyDescent="0.2"/>
    <row r="289" ht="22.35" customHeight="1" x14ac:dyDescent="0.2"/>
    <row r="290" ht="22.35" customHeight="1" x14ac:dyDescent="0.2"/>
    <row r="291" ht="22.35" customHeight="1" x14ac:dyDescent="0.2"/>
    <row r="292" ht="22.35" customHeight="1" x14ac:dyDescent="0.2"/>
    <row r="293" ht="22.35" customHeight="1" x14ac:dyDescent="0.2"/>
    <row r="294" ht="22.35" customHeight="1" x14ac:dyDescent="0.2"/>
    <row r="295" ht="22.35" customHeight="1" x14ac:dyDescent="0.2"/>
    <row r="296" ht="22.35" customHeight="1" x14ac:dyDescent="0.2"/>
    <row r="297" ht="22.35" customHeight="1" x14ac:dyDescent="0.2"/>
    <row r="298" ht="22.35" customHeight="1" x14ac:dyDescent="0.2"/>
    <row r="299" ht="22.35" customHeight="1" x14ac:dyDescent="0.2"/>
    <row r="300" ht="22.35" customHeight="1" x14ac:dyDescent="0.2"/>
    <row r="301" ht="22.35" customHeight="1" x14ac:dyDescent="0.2"/>
    <row r="302" ht="22.35" customHeight="1" x14ac:dyDescent="0.2"/>
    <row r="303" ht="22.35" customHeight="1" x14ac:dyDescent="0.2"/>
    <row r="304" ht="22.35" customHeight="1" x14ac:dyDescent="0.2"/>
    <row r="305" ht="22.35" customHeight="1" x14ac:dyDescent="0.2"/>
    <row r="306" ht="22.35" customHeight="1" x14ac:dyDescent="0.2"/>
    <row r="307" ht="22.35" customHeight="1" x14ac:dyDescent="0.2"/>
    <row r="308" ht="22.35" customHeight="1" x14ac:dyDescent="0.2"/>
    <row r="309" ht="22.35" customHeight="1" x14ac:dyDescent="0.2"/>
    <row r="310" ht="22.35" customHeight="1" x14ac:dyDescent="0.2"/>
    <row r="311" ht="22.35" customHeight="1" x14ac:dyDescent="0.2"/>
    <row r="312" ht="22.35" customHeight="1" x14ac:dyDescent="0.2"/>
    <row r="313" ht="22.35" customHeight="1" x14ac:dyDescent="0.2"/>
    <row r="314" ht="22.35" customHeight="1" x14ac:dyDescent="0.2"/>
    <row r="315" ht="22.35" customHeight="1" x14ac:dyDescent="0.2"/>
    <row r="316" ht="22.35" customHeight="1" x14ac:dyDescent="0.2"/>
    <row r="317" ht="22.35" customHeight="1" x14ac:dyDescent="0.2"/>
    <row r="318" ht="22.35" customHeight="1" x14ac:dyDescent="0.2"/>
    <row r="319" ht="22.35" customHeight="1" x14ac:dyDescent="0.2"/>
    <row r="320" ht="22.35" customHeight="1" x14ac:dyDescent="0.2"/>
    <row r="321" ht="22.35" customHeight="1" x14ac:dyDescent="0.2"/>
    <row r="322" ht="22.35" customHeight="1" x14ac:dyDescent="0.2"/>
    <row r="323" ht="22.35" customHeight="1" x14ac:dyDescent="0.2"/>
    <row r="324" ht="22.35" customHeight="1" x14ac:dyDescent="0.2"/>
    <row r="325" ht="22.35" customHeight="1" x14ac:dyDescent="0.2"/>
    <row r="326" ht="22.35" customHeight="1" x14ac:dyDescent="0.2"/>
    <row r="327" ht="22.35" customHeight="1" x14ac:dyDescent="0.2"/>
    <row r="328" ht="22.35" customHeight="1" x14ac:dyDescent="0.2"/>
    <row r="329" ht="22.35" customHeight="1" x14ac:dyDescent="0.2"/>
    <row r="330" ht="22.35" customHeight="1" x14ac:dyDescent="0.2"/>
    <row r="331" ht="22.35" customHeight="1" x14ac:dyDescent="0.2"/>
    <row r="332" ht="22.35" customHeight="1" x14ac:dyDescent="0.2"/>
    <row r="333" ht="22.35" customHeight="1" x14ac:dyDescent="0.2"/>
    <row r="334" ht="22.35" customHeight="1" x14ac:dyDescent="0.2"/>
    <row r="335" ht="22.35" customHeight="1" x14ac:dyDescent="0.2"/>
    <row r="336" ht="22.35" customHeight="1" x14ac:dyDescent="0.2"/>
    <row r="337" ht="22.35" customHeight="1" x14ac:dyDescent="0.2"/>
    <row r="338" ht="22.35" customHeight="1" x14ac:dyDescent="0.2"/>
    <row r="339" ht="22.35" customHeight="1" x14ac:dyDescent="0.2"/>
    <row r="340" ht="22.35" customHeight="1" x14ac:dyDescent="0.2"/>
    <row r="341" ht="22.35" customHeight="1" x14ac:dyDescent="0.2"/>
    <row r="342" ht="22.35" customHeight="1" x14ac:dyDescent="0.2"/>
    <row r="343" ht="22.35" customHeight="1" x14ac:dyDescent="0.2"/>
    <row r="344" ht="22.35" customHeight="1" x14ac:dyDescent="0.2"/>
    <row r="345" ht="22.35" customHeight="1" x14ac:dyDescent="0.2"/>
    <row r="346" ht="22.35" customHeight="1" x14ac:dyDescent="0.2"/>
    <row r="347" ht="22.35" customHeight="1" x14ac:dyDescent="0.2"/>
    <row r="348" ht="22.35" customHeight="1" x14ac:dyDescent="0.2"/>
    <row r="349" ht="22.35" customHeight="1" x14ac:dyDescent="0.2"/>
    <row r="350" ht="22.35" customHeight="1" x14ac:dyDescent="0.2"/>
    <row r="351" ht="22.35" customHeight="1" x14ac:dyDescent="0.2"/>
    <row r="352" ht="22.35" customHeight="1" x14ac:dyDescent="0.2"/>
    <row r="353" ht="22.35" customHeight="1" x14ac:dyDescent="0.2"/>
    <row r="354" ht="22.35" customHeight="1" x14ac:dyDescent="0.2"/>
    <row r="355" ht="22.35" customHeight="1" x14ac:dyDescent="0.2"/>
    <row r="356" ht="22.35" customHeight="1" x14ac:dyDescent="0.2"/>
    <row r="357" ht="22.35" customHeight="1" x14ac:dyDescent="0.2"/>
    <row r="358" ht="22.35" customHeight="1" x14ac:dyDescent="0.2"/>
    <row r="359" ht="22.35" customHeight="1" x14ac:dyDescent="0.2"/>
    <row r="360" ht="22.35" customHeight="1" x14ac:dyDescent="0.2"/>
    <row r="361" ht="22.35" customHeight="1" x14ac:dyDescent="0.2"/>
    <row r="362" ht="22.35" customHeight="1" x14ac:dyDescent="0.2"/>
    <row r="363" ht="22.35" customHeight="1" x14ac:dyDescent="0.2"/>
    <row r="364" ht="22.35" customHeight="1" x14ac:dyDescent="0.2"/>
    <row r="365" ht="22.35" customHeight="1" x14ac:dyDescent="0.2"/>
    <row r="366" ht="22.35" customHeight="1" x14ac:dyDescent="0.2"/>
    <row r="367" ht="22.35" customHeight="1" x14ac:dyDescent="0.2"/>
    <row r="368" ht="22.35" customHeight="1" x14ac:dyDescent="0.2"/>
    <row r="369" ht="22.35" customHeight="1" x14ac:dyDescent="0.2"/>
    <row r="370" ht="22.35" customHeight="1" x14ac:dyDescent="0.2"/>
    <row r="371" ht="22.35" customHeight="1" x14ac:dyDescent="0.2"/>
    <row r="372" ht="22.35" customHeight="1" x14ac:dyDescent="0.2"/>
    <row r="373" ht="22.35" customHeight="1" x14ac:dyDescent="0.2"/>
    <row r="374" ht="22.35" customHeight="1" x14ac:dyDescent="0.2"/>
    <row r="375" ht="22.35" customHeight="1" x14ac:dyDescent="0.2"/>
    <row r="376" ht="22.35" customHeight="1" x14ac:dyDescent="0.2"/>
    <row r="377" ht="22.35" customHeight="1" x14ac:dyDescent="0.2"/>
    <row r="378" ht="22.35" customHeight="1" x14ac:dyDescent="0.2"/>
    <row r="379" ht="22.35" customHeight="1" x14ac:dyDescent="0.2"/>
    <row r="380" ht="22.35" customHeight="1" x14ac:dyDescent="0.2"/>
    <row r="381" ht="22.35" customHeight="1" x14ac:dyDescent="0.2"/>
    <row r="382" ht="22.35" customHeight="1" x14ac:dyDescent="0.2"/>
    <row r="383" ht="22.35" customHeight="1" x14ac:dyDescent="0.2"/>
    <row r="384" ht="22.35" customHeight="1" x14ac:dyDescent="0.2"/>
    <row r="385" ht="22.35" customHeight="1" x14ac:dyDescent="0.2"/>
    <row r="386" ht="22.35" customHeight="1" x14ac:dyDescent="0.2"/>
    <row r="387" ht="22.35" customHeight="1" x14ac:dyDescent="0.2"/>
    <row r="388" ht="22.35" customHeight="1" x14ac:dyDescent="0.2"/>
    <row r="389" ht="22.35" customHeight="1" x14ac:dyDescent="0.2"/>
    <row r="390" ht="22.35" customHeight="1" x14ac:dyDescent="0.2"/>
    <row r="391" ht="22.35" customHeight="1" x14ac:dyDescent="0.2"/>
    <row r="392" ht="22.35" customHeight="1" x14ac:dyDescent="0.2"/>
    <row r="393" ht="22.35" customHeight="1" x14ac:dyDescent="0.2"/>
    <row r="394" ht="22.35" customHeight="1" x14ac:dyDescent="0.2"/>
    <row r="395" ht="22.35" customHeight="1" x14ac:dyDescent="0.2"/>
    <row r="396" ht="22.35" customHeight="1" x14ac:dyDescent="0.2"/>
    <row r="397" ht="22.35" customHeight="1" x14ac:dyDescent="0.2"/>
    <row r="398" ht="22.35" customHeight="1" x14ac:dyDescent="0.2"/>
    <row r="399" ht="22.35" customHeight="1" x14ac:dyDescent="0.2"/>
    <row r="400" ht="22.35" customHeight="1" x14ac:dyDescent="0.2"/>
    <row r="401" ht="22.35" customHeight="1" x14ac:dyDescent="0.2"/>
    <row r="402" ht="22.35" customHeight="1" x14ac:dyDescent="0.2"/>
    <row r="403" ht="22.35" customHeight="1" x14ac:dyDescent="0.2"/>
    <row r="404" ht="22.35" customHeight="1" x14ac:dyDescent="0.2"/>
    <row r="405" ht="22.35" customHeight="1" x14ac:dyDescent="0.2"/>
    <row r="406" ht="22.35" customHeight="1" x14ac:dyDescent="0.2"/>
    <row r="407" ht="22.35" customHeight="1" x14ac:dyDescent="0.2"/>
    <row r="408" ht="22.35" customHeight="1" x14ac:dyDescent="0.2"/>
    <row r="409" ht="22.35" customHeight="1" x14ac:dyDescent="0.2"/>
    <row r="410" ht="22.35" customHeight="1" x14ac:dyDescent="0.2"/>
    <row r="411" ht="22.35" customHeight="1" x14ac:dyDescent="0.2"/>
    <row r="412" ht="22.35" customHeight="1" x14ac:dyDescent="0.2"/>
    <row r="413" ht="22.35" customHeight="1" x14ac:dyDescent="0.2"/>
    <row r="414" ht="22.35" customHeight="1" x14ac:dyDescent="0.2"/>
    <row r="415" ht="22.35" customHeight="1" x14ac:dyDescent="0.2"/>
    <row r="416" ht="22.35" customHeight="1" x14ac:dyDescent="0.2"/>
    <row r="417" ht="22.35" customHeight="1" x14ac:dyDescent="0.2"/>
    <row r="418" ht="22.35" customHeight="1" x14ac:dyDescent="0.2"/>
    <row r="419" ht="22.35" customHeight="1" x14ac:dyDescent="0.2"/>
    <row r="420" ht="22.35" customHeight="1" x14ac:dyDescent="0.2"/>
    <row r="421" ht="22.35" customHeight="1" x14ac:dyDescent="0.2"/>
    <row r="422" ht="22.35" customHeight="1" x14ac:dyDescent="0.2"/>
    <row r="423" ht="22.35" customHeight="1" x14ac:dyDescent="0.2"/>
    <row r="424" ht="22.35" customHeight="1" x14ac:dyDescent="0.2"/>
    <row r="425" ht="22.35" customHeight="1" x14ac:dyDescent="0.2"/>
    <row r="426" ht="22.35" customHeight="1" x14ac:dyDescent="0.2"/>
    <row r="427" ht="22.35" customHeight="1" x14ac:dyDescent="0.2"/>
    <row r="428" ht="22.35" customHeight="1" x14ac:dyDescent="0.2"/>
    <row r="429" ht="22.35" customHeight="1" x14ac:dyDescent="0.2"/>
    <row r="430" ht="22.35" customHeight="1" x14ac:dyDescent="0.2"/>
    <row r="431" ht="22.35" customHeight="1" x14ac:dyDescent="0.2"/>
    <row r="432" ht="22.35" customHeight="1" x14ac:dyDescent="0.2"/>
    <row r="433" ht="22.35" customHeight="1" x14ac:dyDescent="0.2"/>
    <row r="434" ht="22.35" customHeight="1" x14ac:dyDescent="0.2"/>
    <row r="435" ht="22.35" customHeight="1" x14ac:dyDescent="0.2"/>
    <row r="436" ht="22.35" customHeight="1" x14ac:dyDescent="0.2"/>
    <row r="437" ht="22.35" customHeight="1" x14ac:dyDescent="0.2"/>
    <row r="438" ht="22.35" customHeight="1" x14ac:dyDescent="0.2"/>
    <row r="439" ht="22.35" customHeight="1" x14ac:dyDescent="0.2"/>
    <row r="440" ht="22.35" customHeight="1" x14ac:dyDescent="0.2"/>
    <row r="441" ht="22.35" customHeight="1" x14ac:dyDescent="0.2"/>
    <row r="442" ht="22.35" customHeight="1" x14ac:dyDescent="0.2"/>
    <row r="443" ht="22.35" customHeight="1" x14ac:dyDescent="0.2"/>
    <row r="444" ht="22.35" customHeight="1" x14ac:dyDescent="0.2"/>
    <row r="445" ht="22.35" customHeight="1" x14ac:dyDescent="0.2"/>
    <row r="446" ht="22.35" customHeight="1" x14ac:dyDescent="0.2"/>
    <row r="447" ht="22.35" customHeight="1" x14ac:dyDescent="0.2"/>
    <row r="448" ht="22.35" customHeight="1" x14ac:dyDescent="0.2"/>
    <row r="449" ht="22.35" customHeight="1" x14ac:dyDescent="0.2"/>
    <row r="450" ht="22.35" customHeight="1" x14ac:dyDescent="0.2"/>
    <row r="451" ht="22.35" customHeight="1" x14ac:dyDescent="0.2"/>
    <row r="452" ht="22.35" customHeight="1" x14ac:dyDescent="0.2"/>
    <row r="453" ht="22.35" customHeight="1" x14ac:dyDescent="0.2"/>
    <row r="454" ht="22.35" customHeight="1" x14ac:dyDescent="0.2"/>
    <row r="455" ht="22.35" customHeight="1" x14ac:dyDescent="0.2"/>
    <row r="456" ht="22.35" customHeight="1" x14ac:dyDescent="0.2"/>
    <row r="457" ht="22.35" customHeight="1" x14ac:dyDescent="0.2"/>
    <row r="458" ht="22.35" customHeight="1" x14ac:dyDescent="0.2"/>
    <row r="459" ht="22.35" customHeight="1" x14ac:dyDescent="0.2"/>
    <row r="460" ht="22.35" customHeight="1" x14ac:dyDescent="0.2"/>
    <row r="461" ht="22.35" customHeight="1" x14ac:dyDescent="0.2"/>
    <row r="462" ht="22.35" customHeight="1" x14ac:dyDescent="0.2"/>
    <row r="463" ht="22.35" customHeight="1" x14ac:dyDescent="0.2"/>
    <row r="464" ht="22.35" customHeight="1" x14ac:dyDescent="0.2"/>
    <row r="465" ht="22.35" customHeight="1" x14ac:dyDescent="0.2"/>
    <row r="466" ht="22.35" customHeight="1" x14ac:dyDescent="0.2"/>
    <row r="467" ht="22.35" customHeight="1" x14ac:dyDescent="0.2"/>
    <row r="468" ht="22.35" customHeight="1" x14ac:dyDescent="0.2"/>
    <row r="469" ht="22.35" customHeight="1" x14ac:dyDescent="0.2"/>
    <row r="470" ht="22.35" customHeight="1" x14ac:dyDescent="0.2"/>
    <row r="471" ht="22.35" customHeight="1" x14ac:dyDescent="0.2"/>
    <row r="472" ht="22.35" customHeight="1" x14ac:dyDescent="0.2"/>
    <row r="473" ht="22.35" customHeight="1" x14ac:dyDescent="0.2"/>
    <row r="474" ht="22.35" customHeight="1" x14ac:dyDescent="0.2"/>
    <row r="475" ht="22.35" customHeight="1" x14ac:dyDescent="0.2"/>
    <row r="476" ht="22.35" customHeight="1" x14ac:dyDescent="0.2"/>
    <row r="477" ht="22.35" customHeight="1" x14ac:dyDescent="0.2"/>
    <row r="478" ht="22.35" customHeight="1" x14ac:dyDescent="0.2"/>
    <row r="479" ht="22.35" customHeight="1" x14ac:dyDescent="0.2"/>
    <row r="480" ht="22.35" customHeight="1" x14ac:dyDescent="0.2"/>
    <row r="481" ht="22.35" customHeight="1" x14ac:dyDescent="0.2"/>
    <row r="482" ht="22.35" customHeight="1" x14ac:dyDescent="0.2"/>
    <row r="483" ht="22.35" customHeight="1" x14ac:dyDescent="0.2"/>
    <row r="484" ht="22.35" customHeight="1" x14ac:dyDescent="0.2"/>
    <row r="485" ht="22.35" customHeight="1" x14ac:dyDescent="0.2"/>
    <row r="486" ht="22.35" customHeight="1" x14ac:dyDescent="0.2"/>
    <row r="487" ht="22.35" customHeight="1" x14ac:dyDescent="0.2"/>
    <row r="488" ht="22.35" customHeight="1" x14ac:dyDescent="0.2"/>
    <row r="489" ht="22.35" customHeight="1" x14ac:dyDescent="0.2"/>
    <row r="490" ht="22.35" customHeight="1" x14ac:dyDescent="0.2"/>
    <row r="491" ht="22.35" customHeight="1" x14ac:dyDescent="0.2"/>
    <row r="492" ht="22.35" customHeight="1" x14ac:dyDescent="0.2"/>
    <row r="493" ht="22.35" customHeight="1" x14ac:dyDescent="0.2"/>
    <row r="494" ht="22.35" customHeight="1" x14ac:dyDescent="0.2"/>
    <row r="495" ht="22.35" customHeight="1" x14ac:dyDescent="0.2"/>
    <row r="496" ht="22.35" customHeight="1" x14ac:dyDescent="0.2"/>
    <row r="497" ht="22.35" customHeight="1" x14ac:dyDescent="0.2"/>
    <row r="498" ht="22.35" customHeight="1" x14ac:dyDescent="0.2"/>
    <row r="499" ht="22.35" customHeight="1" x14ac:dyDescent="0.2"/>
    <row r="500" ht="22.35" customHeight="1" x14ac:dyDescent="0.2"/>
    <row r="501" ht="22.35" customHeight="1" x14ac:dyDescent="0.2"/>
    <row r="502" ht="22.35" customHeight="1" x14ac:dyDescent="0.2"/>
    <row r="503" ht="22.35" customHeight="1" x14ac:dyDescent="0.2"/>
    <row r="504" ht="22.35" customHeight="1" x14ac:dyDescent="0.2"/>
    <row r="505" ht="22.35" customHeight="1" x14ac:dyDescent="0.2"/>
    <row r="506" ht="22.35" customHeight="1" x14ac:dyDescent="0.2"/>
    <row r="507" ht="22.35" customHeight="1" x14ac:dyDescent="0.2"/>
    <row r="508" ht="22.35" customHeight="1" x14ac:dyDescent="0.2"/>
    <row r="509" ht="22.35" customHeight="1" x14ac:dyDescent="0.2"/>
    <row r="510" ht="22.35" customHeight="1" x14ac:dyDescent="0.2"/>
    <row r="511" ht="22.35" customHeight="1" x14ac:dyDescent="0.2"/>
    <row r="512" ht="22.35" customHeight="1" x14ac:dyDescent="0.2"/>
    <row r="513" ht="22.35" customHeight="1" x14ac:dyDescent="0.2"/>
    <row r="514" ht="22.35" customHeight="1" x14ac:dyDescent="0.2"/>
    <row r="515" ht="22.35" customHeight="1" x14ac:dyDescent="0.2"/>
    <row r="516" ht="22.35" customHeight="1" x14ac:dyDescent="0.2"/>
    <row r="517" ht="22.35" customHeight="1" x14ac:dyDescent="0.2"/>
    <row r="518" ht="22.35" customHeight="1" x14ac:dyDescent="0.2"/>
    <row r="519" ht="22.35" customHeight="1" x14ac:dyDescent="0.2"/>
    <row r="520" ht="22.35" customHeight="1" x14ac:dyDescent="0.2"/>
    <row r="521" ht="22.35" customHeight="1" x14ac:dyDescent="0.2"/>
    <row r="522" ht="22.35" customHeight="1" x14ac:dyDescent="0.2"/>
    <row r="523" ht="22.35" customHeight="1" x14ac:dyDescent="0.2"/>
    <row r="524" ht="22.35" customHeight="1" x14ac:dyDescent="0.2"/>
    <row r="525" ht="22.35" customHeight="1" x14ac:dyDescent="0.2"/>
    <row r="526" ht="22.35" customHeight="1" x14ac:dyDescent="0.2"/>
    <row r="527" ht="22.35" customHeight="1" x14ac:dyDescent="0.2"/>
    <row r="528" ht="22.35" customHeight="1" x14ac:dyDescent="0.2"/>
    <row r="529" ht="22.35" customHeight="1" x14ac:dyDescent="0.2"/>
    <row r="530" ht="22.35" customHeight="1" x14ac:dyDescent="0.2"/>
    <row r="531" ht="22.35" customHeight="1" x14ac:dyDescent="0.2"/>
    <row r="532" ht="22.35" customHeight="1" x14ac:dyDescent="0.2"/>
    <row r="533" ht="22.35" customHeight="1" x14ac:dyDescent="0.2"/>
    <row r="534" ht="22.35" customHeight="1" x14ac:dyDescent="0.2"/>
    <row r="535" ht="22.35" customHeight="1" x14ac:dyDescent="0.2"/>
    <row r="536" ht="22.35" customHeight="1" x14ac:dyDescent="0.2"/>
    <row r="537" ht="22.35" customHeight="1" x14ac:dyDescent="0.2"/>
    <row r="538" ht="22.35" customHeight="1" x14ac:dyDescent="0.2"/>
    <row r="539" ht="22.35" customHeight="1" x14ac:dyDescent="0.2"/>
    <row r="540" ht="22.35" customHeight="1" x14ac:dyDescent="0.2"/>
    <row r="541" ht="22.35" customHeight="1" x14ac:dyDescent="0.2"/>
    <row r="542" ht="22.35" customHeight="1" x14ac:dyDescent="0.2"/>
    <row r="543" ht="22.35" customHeight="1" x14ac:dyDescent="0.2"/>
    <row r="544" ht="22.35" customHeight="1" x14ac:dyDescent="0.2"/>
    <row r="545" ht="22.35" customHeight="1" x14ac:dyDescent="0.2"/>
    <row r="546" ht="22.35" customHeight="1" x14ac:dyDescent="0.2"/>
    <row r="547" ht="22.35" customHeight="1" x14ac:dyDescent="0.2"/>
    <row r="548" ht="22.35" customHeight="1" x14ac:dyDescent="0.2"/>
    <row r="549" ht="22.35" customHeight="1" x14ac:dyDescent="0.2"/>
    <row r="550" ht="22.35" customHeight="1" x14ac:dyDescent="0.2"/>
    <row r="551" ht="22.35" customHeight="1" x14ac:dyDescent="0.2"/>
    <row r="552" ht="22.35" customHeight="1" x14ac:dyDescent="0.2"/>
    <row r="553" ht="22.35" customHeight="1" x14ac:dyDescent="0.2"/>
    <row r="554" ht="22.35" customHeight="1" x14ac:dyDescent="0.2"/>
    <row r="555" ht="22.35" customHeight="1" x14ac:dyDescent="0.2"/>
    <row r="556" ht="22.35" customHeight="1" x14ac:dyDescent="0.2"/>
    <row r="557" ht="22.35" customHeight="1" x14ac:dyDescent="0.2"/>
    <row r="558" ht="22.35" customHeight="1" x14ac:dyDescent="0.2"/>
    <row r="559" ht="22.35" customHeight="1" x14ac:dyDescent="0.2"/>
    <row r="560" ht="22.35" customHeight="1" x14ac:dyDescent="0.2"/>
    <row r="561" ht="22.35" customHeight="1" x14ac:dyDescent="0.2"/>
    <row r="562" ht="22.35" customHeight="1" x14ac:dyDescent="0.2"/>
    <row r="563" ht="22.35" customHeight="1" x14ac:dyDescent="0.2"/>
    <row r="564" ht="22.35" customHeight="1" x14ac:dyDescent="0.2"/>
    <row r="565" ht="22.35" customHeight="1" x14ac:dyDescent="0.2"/>
    <row r="566" ht="22.35" customHeight="1" x14ac:dyDescent="0.2"/>
    <row r="567" ht="22.35" customHeight="1" x14ac:dyDescent="0.2"/>
    <row r="568" ht="22.35" customHeight="1" x14ac:dyDescent="0.2"/>
    <row r="569" ht="22.35" customHeight="1" x14ac:dyDescent="0.2"/>
    <row r="570" ht="22.35" customHeight="1" x14ac:dyDescent="0.2"/>
    <row r="571" ht="22.35" customHeight="1" x14ac:dyDescent="0.2"/>
    <row r="572" ht="22.35" customHeight="1" x14ac:dyDescent="0.2"/>
    <row r="573" ht="22.35" customHeight="1" x14ac:dyDescent="0.2"/>
    <row r="574" ht="22.35" customHeight="1" x14ac:dyDescent="0.2"/>
    <row r="575" ht="22.35" customHeight="1" x14ac:dyDescent="0.2"/>
    <row r="576" ht="22.35" customHeight="1" x14ac:dyDescent="0.2"/>
    <row r="577" ht="22.35" customHeight="1" x14ac:dyDescent="0.2"/>
    <row r="578" ht="22.35" customHeight="1" x14ac:dyDescent="0.2"/>
    <row r="579" ht="22.35" customHeight="1" x14ac:dyDescent="0.2"/>
    <row r="580" ht="22.35" customHeight="1" x14ac:dyDescent="0.2"/>
    <row r="581" ht="22.35" customHeight="1" x14ac:dyDescent="0.2"/>
    <row r="582" ht="22.35" customHeight="1" x14ac:dyDescent="0.2"/>
    <row r="583" ht="22.35" customHeight="1" x14ac:dyDescent="0.2"/>
    <row r="584" ht="22.35" customHeight="1" x14ac:dyDescent="0.2"/>
    <row r="585" ht="22.35" customHeight="1" x14ac:dyDescent="0.2"/>
    <row r="586" ht="22.35" customHeight="1" x14ac:dyDescent="0.2"/>
    <row r="587" ht="22.35" customHeight="1" x14ac:dyDescent="0.2"/>
    <row r="588" ht="22.35" customHeight="1" x14ac:dyDescent="0.2"/>
    <row r="589" ht="22.35" customHeight="1" x14ac:dyDescent="0.2"/>
    <row r="590" ht="22.35" customHeight="1" x14ac:dyDescent="0.2"/>
    <row r="591" ht="22.35" customHeight="1" x14ac:dyDescent="0.2"/>
    <row r="592" ht="22.35" customHeight="1" x14ac:dyDescent="0.2"/>
    <row r="593" ht="22.35" customHeight="1" x14ac:dyDescent="0.2"/>
    <row r="594" ht="22.35" customHeight="1" x14ac:dyDescent="0.2"/>
    <row r="595" ht="22.35" customHeight="1" x14ac:dyDescent="0.2"/>
    <row r="596" ht="22.35" customHeight="1" x14ac:dyDescent="0.2"/>
    <row r="597" ht="22.35" customHeight="1" x14ac:dyDescent="0.2"/>
    <row r="598" ht="22.35" customHeight="1" x14ac:dyDescent="0.2"/>
    <row r="599" ht="22.35" customHeight="1" x14ac:dyDescent="0.2"/>
    <row r="600" ht="22.35" customHeight="1" x14ac:dyDescent="0.2"/>
    <row r="601" ht="22.35" customHeight="1" x14ac:dyDescent="0.2"/>
    <row r="602" ht="22.35" customHeight="1" x14ac:dyDescent="0.2"/>
    <row r="603" ht="22.35" customHeight="1" x14ac:dyDescent="0.2"/>
    <row r="604" ht="22.35" customHeight="1" x14ac:dyDescent="0.2"/>
    <row r="605" ht="22.35" customHeight="1" x14ac:dyDescent="0.2"/>
    <row r="606" ht="22.35" customHeight="1" x14ac:dyDescent="0.2"/>
    <row r="607" ht="22.35" customHeight="1" x14ac:dyDescent="0.2"/>
    <row r="608" ht="22.35" customHeight="1" x14ac:dyDescent="0.2"/>
    <row r="609" ht="22.35" customHeight="1" x14ac:dyDescent="0.2"/>
    <row r="610" ht="22.35" customHeight="1" x14ac:dyDescent="0.2"/>
    <row r="611" ht="22.35" customHeight="1" x14ac:dyDescent="0.2"/>
    <row r="612" ht="22.35" customHeight="1" x14ac:dyDescent="0.2"/>
    <row r="613" ht="22.35" customHeight="1" x14ac:dyDescent="0.2"/>
    <row r="614" ht="22.35" customHeight="1" x14ac:dyDescent="0.2"/>
    <row r="615" ht="22.35" customHeight="1" x14ac:dyDescent="0.2"/>
    <row r="616" ht="22.35" customHeight="1" x14ac:dyDescent="0.2"/>
    <row r="617" ht="22.35" customHeight="1" x14ac:dyDescent="0.2"/>
    <row r="618" ht="22.35" customHeight="1" x14ac:dyDescent="0.2"/>
    <row r="619" ht="22.35" customHeight="1" x14ac:dyDescent="0.2"/>
    <row r="620" ht="22.35" customHeight="1" x14ac:dyDescent="0.2"/>
    <row r="621" ht="22.35" customHeight="1" x14ac:dyDescent="0.2"/>
    <row r="622" ht="22.35" customHeight="1" x14ac:dyDescent="0.2"/>
    <row r="623" ht="22.35" customHeight="1" x14ac:dyDescent="0.2"/>
    <row r="624" ht="22.35" customHeight="1" x14ac:dyDescent="0.2"/>
    <row r="625" ht="22.35" customHeight="1" x14ac:dyDescent="0.2"/>
    <row r="626" ht="22.35" customHeight="1" x14ac:dyDescent="0.2"/>
    <row r="627" ht="22.35" customHeight="1" x14ac:dyDescent="0.2"/>
    <row r="628" ht="22.35" customHeight="1" x14ac:dyDescent="0.2"/>
    <row r="629" ht="22.35" customHeight="1" x14ac:dyDescent="0.2"/>
    <row r="630" ht="22.35" customHeight="1" x14ac:dyDescent="0.2"/>
    <row r="631" ht="22.35" customHeight="1" x14ac:dyDescent="0.2"/>
    <row r="632" ht="22.35" customHeight="1" x14ac:dyDescent="0.2"/>
    <row r="633" ht="22.35" customHeight="1" x14ac:dyDescent="0.2"/>
    <row r="634" ht="22.35" customHeight="1" x14ac:dyDescent="0.2"/>
    <row r="635" ht="22.35" customHeight="1" x14ac:dyDescent="0.2"/>
    <row r="636" ht="22.35" customHeight="1" x14ac:dyDescent="0.2"/>
    <row r="637" ht="22.35" customHeight="1" x14ac:dyDescent="0.2"/>
    <row r="638" ht="22.35" customHeight="1" x14ac:dyDescent="0.2"/>
    <row r="639" ht="22.35" customHeight="1" x14ac:dyDescent="0.2"/>
    <row r="640" ht="22.35" customHeight="1" x14ac:dyDescent="0.2"/>
    <row r="641" ht="22.35" customHeight="1" x14ac:dyDescent="0.2"/>
    <row r="642" ht="22.35" customHeight="1" x14ac:dyDescent="0.2"/>
    <row r="643" ht="22.35" customHeight="1" x14ac:dyDescent="0.2"/>
    <row r="644" ht="22.35" customHeight="1" x14ac:dyDescent="0.2"/>
    <row r="645" ht="22.35" customHeight="1" x14ac:dyDescent="0.2"/>
    <row r="646" ht="22.35" customHeight="1" x14ac:dyDescent="0.2"/>
    <row r="647" ht="22.35" customHeight="1" x14ac:dyDescent="0.2"/>
    <row r="648" ht="22.35" customHeight="1" x14ac:dyDescent="0.2"/>
    <row r="649" ht="22.35" customHeight="1" x14ac:dyDescent="0.2"/>
    <row r="650" ht="22.35" customHeight="1" x14ac:dyDescent="0.2"/>
    <row r="651" ht="22.35" customHeight="1" x14ac:dyDescent="0.2"/>
    <row r="652" ht="22.35" customHeight="1" x14ac:dyDescent="0.2"/>
    <row r="653" ht="22.35" customHeight="1" x14ac:dyDescent="0.2"/>
    <row r="654" ht="22.35" customHeight="1" x14ac:dyDescent="0.2"/>
    <row r="655" ht="22.35" customHeight="1" x14ac:dyDescent="0.2"/>
    <row r="656" ht="22.35" customHeight="1" x14ac:dyDescent="0.2"/>
    <row r="657" ht="22.35" customHeight="1" x14ac:dyDescent="0.2"/>
    <row r="658" ht="22.35" customHeight="1" x14ac:dyDescent="0.2"/>
    <row r="659" ht="22.35" customHeight="1" x14ac:dyDescent="0.2"/>
    <row r="660" ht="22.35" customHeight="1" x14ac:dyDescent="0.2"/>
    <row r="661" ht="22.35" customHeight="1" x14ac:dyDescent="0.2"/>
    <row r="662" ht="22.35" customHeight="1" x14ac:dyDescent="0.2"/>
    <row r="663" ht="22.35" customHeight="1" x14ac:dyDescent="0.2"/>
    <row r="664" ht="22.35" customHeight="1" x14ac:dyDescent="0.2"/>
    <row r="665" ht="22.35" customHeight="1" x14ac:dyDescent="0.2"/>
    <row r="666" ht="22.35" customHeight="1" x14ac:dyDescent="0.2"/>
    <row r="667" ht="22.35" customHeight="1" x14ac:dyDescent="0.2"/>
    <row r="668" ht="22.35" customHeight="1" x14ac:dyDescent="0.2"/>
    <row r="669" ht="22.35" customHeight="1" x14ac:dyDescent="0.2"/>
    <row r="670" ht="22.35" customHeight="1" x14ac:dyDescent="0.2"/>
    <row r="671" ht="22.35" customHeight="1" x14ac:dyDescent="0.2"/>
    <row r="672" ht="22.35" customHeight="1" x14ac:dyDescent="0.2"/>
    <row r="673" ht="22.35" customHeight="1" x14ac:dyDescent="0.2"/>
    <row r="674" ht="22.35" customHeight="1" x14ac:dyDescent="0.2"/>
    <row r="675" ht="22.35" customHeight="1" x14ac:dyDescent="0.2"/>
    <row r="676" ht="22.35" customHeight="1" x14ac:dyDescent="0.2"/>
    <row r="677" ht="22.35" customHeight="1" x14ac:dyDescent="0.2"/>
    <row r="678" ht="22.35" customHeight="1" x14ac:dyDescent="0.2"/>
    <row r="679" ht="22.35" customHeight="1" x14ac:dyDescent="0.2"/>
    <row r="680" ht="22.35" customHeight="1" x14ac:dyDescent="0.2"/>
    <row r="681" ht="22.35" customHeight="1" x14ac:dyDescent="0.2"/>
    <row r="682" ht="22.35" customHeight="1" x14ac:dyDescent="0.2"/>
    <row r="683" ht="22.35" customHeight="1" x14ac:dyDescent="0.2"/>
    <row r="684" ht="22.35" customHeight="1" x14ac:dyDescent="0.2"/>
    <row r="685" ht="22.35" customHeight="1" x14ac:dyDescent="0.2"/>
    <row r="686" ht="22.35" customHeight="1" x14ac:dyDescent="0.2"/>
    <row r="687" ht="22.35" customHeight="1" x14ac:dyDescent="0.2"/>
    <row r="688" ht="22.35" customHeight="1" x14ac:dyDescent="0.2"/>
    <row r="689" ht="22.35" customHeight="1" x14ac:dyDescent="0.2"/>
    <row r="690" ht="22.35" customHeight="1" x14ac:dyDescent="0.2"/>
    <row r="691" ht="22.35" customHeight="1" x14ac:dyDescent="0.2"/>
    <row r="692" ht="22.35" customHeight="1" x14ac:dyDescent="0.2"/>
    <row r="693" ht="22.35" customHeight="1" x14ac:dyDescent="0.2"/>
    <row r="694" ht="22.35" customHeight="1" x14ac:dyDescent="0.2"/>
    <row r="695" ht="22.35" customHeight="1" x14ac:dyDescent="0.2"/>
    <row r="696" ht="22.35" customHeight="1" x14ac:dyDescent="0.2"/>
    <row r="697" ht="22.35" customHeight="1" x14ac:dyDescent="0.2"/>
    <row r="698" ht="22.35" customHeight="1" x14ac:dyDescent="0.2"/>
    <row r="699" ht="22.35" customHeight="1" x14ac:dyDescent="0.2"/>
    <row r="700" ht="22.35" customHeight="1" x14ac:dyDescent="0.2"/>
    <row r="701" ht="22.35" customHeight="1" x14ac:dyDescent="0.2"/>
    <row r="702" ht="22.35" customHeight="1" x14ac:dyDescent="0.2"/>
    <row r="703" ht="22.35" customHeight="1" x14ac:dyDescent="0.2"/>
    <row r="704" ht="22.35" customHeight="1" x14ac:dyDescent="0.2"/>
    <row r="705" ht="22.35" customHeight="1" x14ac:dyDescent="0.2"/>
    <row r="706" ht="22.35" customHeight="1" x14ac:dyDescent="0.2"/>
    <row r="707" ht="22.35" customHeight="1" x14ac:dyDescent="0.2"/>
    <row r="708" ht="22.35" customHeight="1" x14ac:dyDescent="0.2"/>
    <row r="709" ht="22.35" customHeight="1" x14ac:dyDescent="0.2"/>
    <row r="710" ht="22.35" customHeight="1" x14ac:dyDescent="0.2"/>
    <row r="711" ht="22.35" customHeight="1" x14ac:dyDescent="0.2"/>
    <row r="712" ht="22.35" customHeight="1" x14ac:dyDescent="0.2"/>
    <row r="713" ht="22.35" customHeight="1" x14ac:dyDescent="0.2"/>
    <row r="714" ht="22.35" customHeight="1" x14ac:dyDescent="0.2"/>
    <row r="715" ht="22.35" customHeight="1" x14ac:dyDescent="0.2"/>
    <row r="716" ht="22.35" customHeight="1" x14ac:dyDescent="0.2"/>
    <row r="717" ht="22.35" customHeight="1" x14ac:dyDescent="0.2"/>
    <row r="718" ht="22.35" customHeight="1" x14ac:dyDescent="0.2"/>
    <row r="719" ht="22.35" customHeight="1" x14ac:dyDescent="0.2"/>
    <row r="720" ht="22.35" customHeight="1" x14ac:dyDescent="0.2"/>
    <row r="721" ht="22.35" customHeight="1" x14ac:dyDescent="0.2"/>
    <row r="722" ht="22.35" customHeight="1" x14ac:dyDescent="0.2"/>
    <row r="723" ht="22.35" customHeight="1" x14ac:dyDescent="0.2"/>
    <row r="724" ht="22.35" customHeight="1" x14ac:dyDescent="0.2"/>
    <row r="725" ht="22.35" customHeight="1" x14ac:dyDescent="0.2"/>
    <row r="726" ht="22.35" customHeight="1" x14ac:dyDescent="0.2"/>
    <row r="727" ht="22.35" customHeight="1" x14ac:dyDescent="0.2"/>
    <row r="728" ht="22.35" customHeight="1" x14ac:dyDescent="0.2"/>
    <row r="729" ht="22.35" customHeight="1" x14ac:dyDescent="0.2"/>
    <row r="730" ht="22.35" customHeight="1" x14ac:dyDescent="0.2"/>
    <row r="731" ht="22.35" customHeight="1" x14ac:dyDescent="0.2"/>
    <row r="732" ht="22.35" customHeight="1" x14ac:dyDescent="0.2"/>
    <row r="733" ht="22.35" customHeight="1" x14ac:dyDescent="0.2"/>
    <row r="734" ht="22.35" customHeight="1" x14ac:dyDescent="0.2"/>
    <row r="735" ht="22.35" customHeight="1" x14ac:dyDescent="0.2"/>
    <row r="736" ht="22.35" customHeight="1" x14ac:dyDescent="0.2"/>
    <row r="737" ht="22.35" customHeight="1" x14ac:dyDescent="0.2"/>
    <row r="738" ht="22.35" customHeight="1" x14ac:dyDescent="0.2"/>
    <row r="739" ht="22.35" customHeight="1" x14ac:dyDescent="0.2"/>
    <row r="740" ht="22.35" customHeight="1" x14ac:dyDescent="0.2"/>
    <row r="741" ht="22.35" customHeight="1" x14ac:dyDescent="0.2"/>
    <row r="742" ht="22.35" customHeight="1" x14ac:dyDescent="0.2"/>
    <row r="743" ht="22.35" customHeight="1" x14ac:dyDescent="0.2"/>
    <row r="744" ht="22.35" customHeight="1" x14ac:dyDescent="0.2"/>
    <row r="745" ht="22.35" customHeight="1" x14ac:dyDescent="0.2"/>
    <row r="746" ht="22.35" customHeight="1" x14ac:dyDescent="0.2"/>
    <row r="747" ht="22.35" customHeight="1" x14ac:dyDescent="0.2"/>
    <row r="748" ht="22.35" customHeight="1" x14ac:dyDescent="0.2"/>
    <row r="749" ht="22.35" customHeight="1" x14ac:dyDescent="0.2"/>
    <row r="750" ht="22.35" customHeight="1" x14ac:dyDescent="0.2"/>
    <row r="751" ht="22.35" customHeight="1" x14ac:dyDescent="0.2"/>
    <row r="752" ht="22.35" customHeight="1" x14ac:dyDescent="0.2"/>
    <row r="753" ht="22.35" customHeight="1" x14ac:dyDescent="0.2"/>
    <row r="754" ht="22.35" customHeight="1" x14ac:dyDescent="0.2"/>
    <row r="755" ht="22.35" customHeight="1" x14ac:dyDescent="0.2"/>
    <row r="756" ht="22.35" customHeight="1" x14ac:dyDescent="0.2"/>
    <row r="757" ht="22.35" customHeight="1" x14ac:dyDescent="0.2"/>
    <row r="758" ht="22.35" customHeight="1" x14ac:dyDescent="0.2"/>
    <row r="759" ht="22.35" customHeight="1" x14ac:dyDescent="0.2"/>
    <row r="760" ht="22.35" customHeight="1" x14ac:dyDescent="0.2"/>
    <row r="761" ht="22.35" customHeight="1" x14ac:dyDescent="0.2"/>
    <row r="762" ht="22.35" customHeight="1" x14ac:dyDescent="0.2"/>
    <row r="763" ht="22.35" customHeight="1" x14ac:dyDescent="0.2"/>
    <row r="764" ht="22.35" customHeight="1" x14ac:dyDescent="0.2"/>
    <row r="765" ht="22.35" customHeight="1" x14ac:dyDescent="0.2"/>
    <row r="766" ht="22.35" customHeight="1" x14ac:dyDescent="0.2"/>
    <row r="767" ht="22.35" customHeight="1" x14ac:dyDescent="0.2"/>
    <row r="768" ht="22.35" customHeight="1" x14ac:dyDescent="0.2"/>
    <row r="769" ht="22.35" customHeight="1" x14ac:dyDescent="0.2"/>
    <row r="770" ht="22.35" customHeight="1" x14ac:dyDescent="0.2"/>
    <row r="771" ht="22.35" customHeight="1" x14ac:dyDescent="0.2"/>
    <row r="772" ht="22.35" customHeight="1" x14ac:dyDescent="0.2"/>
    <row r="773" ht="22.35" customHeight="1" x14ac:dyDescent="0.2"/>
    <row r="774" ht="22.35" customHeight="1" x14ac:dyDescent="0.2"/>
    <row r="775" ht="22.35" customHeight="1" x14ac:dyDescent="0.2"/>
    <row r="776" ht="22.35" customHeight="1" x14ac:dyDescent="0.2"/>
    <row r="777" ht="22.35" customHeight="1" x14ac:dyDescent="0.2"/>
    <row r="778" ht="22.35" customHeight="1" x14ac:dyDescent="0.2"/>
    <row r="779" ht="22.35" customHeight="1" x14ac:dyDescent="0.2"/>
    <row r="780" ht="22.35" customHeight="1" x14ac:dyDescent="0.2"/>
    <row r="781" ht="22.35" customHeight="1" x14ac:dyDescent="0.2"/>
    <row r="782" ht="22.35" customHeight="1" x14ac:dyDescent="0.2"/>
    <row r="783" ht="22.35" customHeight="1" x14ac:dyDescent="0.2"/>
    <row r="784" ht="22.35" customHeight="1" x14ac:dyDescent="0.2"/>
    <row r="785" ht="22.35" customHeight="1" x14ac:dyDescent="0.2"/>
    <row r="786" ht="22.35" customHeight="1" x14ac:dyDescent="0.2"/>
    <row r="787" ht="22.35" customHeight="1" x14ac:dyDescent="0.2"/>
    <row r="788" ht="22.35" customHeight="1" x14ac:dyDescent="0.2"/>
    <row r="789" ht="22.35" customHeight="1" x14ac:dyDescent="0.2"/>
    <row r="790" ht="22.35" customHeight="1" x14ac:dyDescent="0.2"/>
    <row r="791" ht="22.35" customHeight="1" x14ac:dyDescent="0.2"/>
    <row r="792" ht="22.35" customHeight="1" x14ac:dyDescent="0.2"/>
    <row r="793" ht="22.35" customHeight="1" x14ac:dyDescent="0.2"/>
    <row r="794" ht="22.35" customHeight="1" x14ac:dyDescent="0.2"/>
    <row r="795" ht="22.35" customHeight="1" x14ac:dyDescent="0.2"/>
    <row r="796" ht="22.35" customHeight="1" x14ac:dyDescent="0.2"/>
    <row r="797" ht="22.35" customHeight="1" x14ac:dyDescent="0.2"/>
    <row r="798" ht="22.35" customHeight="1" x14ac:dyDescent="0.2"/>
    <row r="799" ht="22.35" customHeight="1" x14ac:dyDescent="0.2"/>
    <row r="800" ht="22.35" customHeight="1" x14ac:dyDescent="0.2"/>
    <row r="801" ht="22.35" customHeight="1" x14ac:dyDescent="0.2"/>
    <row r="802" ht="22.35" customHeight="1" x14ac:dyDescent="0.2"/>
    <row r="803" ht="22.35" customHeight="1" x14ac:dyDescent="0.2"/>
    <row r="804" ht="22.35" customHeight="1" x14ac:dyDescent="0.2"/>
    <row r="805" ht="22.35" customHeight="1" x14ac:dyDescent="0.2"/>
    <row r="806" ht="22.35" customHeight="1" x14ac:dyDescent="0.2"/>
    <row r="807" ht="22.35" customHeight="1" x14ac:dyDescent="0.2"/>
    <row r="808" ht="22.35" customHeight="1" x14ac:dyDescent="0.2"/>
    <row r="809" ht="22.35" customHeight="1" x14ac:dyDescent="0.2"/>
    <row r="810" ht="22.35" customHeight="1" x14ac:dyDescent="0.2"/>
    <row r="811" ht="22.35" customHeight="1" x14ac:dyDescent="0.2"/>
    <row r="812" ht="22.35" customHeight="1" x14ac:dyDescent="0.2"/>
    <row r="813" ht="22.35" customHeight="1" x14ac:dyDescent="0.2"/>
    <row r="814" ht="22.35" customHeight="1" x14ac:dyDescent="0.2"/>
    <row r="815" ht="22.35" customHeight="1" x14ac:dyDescent="0.2"/>
    <row r="816" ht="22.35" customHeight="1" x14ac:dyDescent="0.2"/>
    <row r="817" ht="22.35" customHeight="1" x14ac:dyDescent="0.2"/>
    <row r="818" ht="22.35" customHeight="1" x14ac:dyDescent="0.2"/>
    <row r="819" ht="22.35" customHeight="1" x14ac:dyDescent="0.2"/>
    <row r="820" ht="22.35" customHeight="1" x14ac:dyDescent="0.2"/>
    <row r="821" ht="22.35" customHeight="1" x14ac:dyDescent="0.2"/>
    <row r="822" ht="22.35" customHeight="1" x14ac:dyDescent="0.2"/>
    <row r="823" ht="22.35" customHeight="1" x14ac:dyDescent="0.2"/>
    <row r="824" ht="22.35" customHeight="1" x14ac:dyDescent="0.2"/>
    <row r="825" ht="22.35" customHeight="1" x14ac:dyDescent="0.2"/>
    <row r="826" ht="22.35" customHeight="1" x14ac:dyDescent="0.2"/>
    <row r="827" ht="22.35" customHeight="1" x14ac:dyDescent="0.2"/>
    <row r="828" ht="22.35" customHeight="1" x14ac:dyDescent="0.2"/>
    <row r="829" ht="22.35" customHeight="1" x14ac:dyDescent="0.2"/>
    <row r="830" ht="22.35" customHeight="1" x14ac:dyDescent="0.2"/>
    <row r="831" ht="22.35" customHeight="1" x14ac:dyDescent="0.2"/>
    <row r="832" ht="22.35" customHeight="1" x14ac:dyDescent="0.2"/>
    <row r="833" ht="22.35" customHeight="1" x14ac:dyDescent="0.2"/>
    <row r="834" ht="22.35" customHeight="1" x14ac:dyDescent="0.2"/>
    <row r="835" ht="22.35" customHeight="1" x14ac:dyDescent="0.2"/>
    <row r="836" ht="22.35" customHeight="1" x14ac:dyDescent="0.2"/>
    <row r="837" ht="22.35" customHeight="1" x14ac:dyDescent="0.2"/>
    <row r="838" ht="22.35" customHeight="1" x14ac:dyDescent="0.2"/>
    <row r="839" ht="22.35" customHeight="1" x14ac:dyDescent="0.2"/>
    <row r="840" ht="22.35" customHeight="1" x14ac:dyDescent="0.2"/>
    <row r="841" ht="22.35" customHeight="1" x14ac:dyDescent="0.2"/>
    <row r="842" ht="22.35" customHeight="1" x14ac:dyDescent="0.2"/>
    <row r="843" ht="22.35" customHeight="1" x14ac:dyDescent="0.2"/>
    <row r="844" ht="22.35" customHeight="1" x14ac:dyDescent="0.2"/>
    <row r="845" ht="22.35" customHeight="1" x14ac:dyDescent="0.2"/>
    <row r="846" ht="22.35" customHeight="1" x14ac:dyDescent="0.2"/>
    <row r="847" ht="22.35" customHeight="1" x14ac:dyDescent="0.2"/>
    <row r="848" ht="22.35" customHeight="1" x14ac:dyDescent="0.2"/>
    <row r="849" ht="22.35" customHeight="1" x14ac:dyDescent="0.2"/>
    <row r="850" ht="22.35" customHeight="1" x14ac:dyDescent="0.2"/>
    <row r="851" ht="22.35" customHeight="1" x14ac:dyDescent="0.2"/>
    <row r="852" ht="22.35" customHeight="1" x14ac:dyDescent="0.2"/>
    <row r="853" ht="22.35" customHeight="1" x14ac:dyDescent="0.2"/>
    <row r="854" ht="22.35" customHeight="1" x14ac:dyDescent="0.2"/>
    <row r="855" ht="22.35" customHeight="1" x14ac:dyDescent="0.2"/>
    <row r="856" ht="22.35" customHeight="1" x14ac:dyDescent="0.2"/>
    <row r="857" ht="22.35" customHeight="1" x14ac:dyDescent="0.2"/>
    <row r="858" ht="22.35" customHeight="1" x14ac:dyDescent="0.2"/>
    <row r="859" ht="22.35" customHeight="1" x14ac:dyDescent="0.2"/>
    <row r="860" ht="22.35" customHeight="1" x14ac:dyDescent="0.2"/>
    <row r="861" ht="22.35" customHeight="1" x14ac:dyDescent="0.2"/>
    <row r="862" ht="22.35" customHeight="1" x14ac:dyDescent="0.2"/>
    <row r="863" ht="22.35" customHeight="1" x14ac:dyDescent="0.2"/>
    <row r="864" ht="22.35" customHeight="1" x14ac:dyDescent="0.2"/>
    <row r="865" ht="22.35" customHeight="1" x14ac:dyDescent="0.2"/>
    <row r="866" ht="22.35" customHeight="1" x14ac:dyDescent="0.2"/>
    <row r="867" ht="22.35" customHeight="1" x14ac:dyDescent="0.2"/>
    <row r="868" ht="22.35" customHeight="1" x14ac:dyDescent="0.2"/>
    <row r="869" ht="22.35" customHeight="1" x14ac:dyDescent="0.2"/>
    <row r="870" ht="22.35" customHeight="1" x14ac:dyDescent="0.2"/>
  </sheetData>
  <mergeCells count="13">
    <mergeCell ref="A63:E63"/>
    <mergeCell ref="A1:E1"/>
    <mergeCell ref="A3:E3"/>
    <mergeCell ref="C7:E7"/>
    <mergeCell ref="C8:E8"/>
    <mergeCell ref="C9:E9"/>
    <mergeCell ref="A5:B5"/>
    <mergeCell ref="A62:B62"/>
    <mergeCell ref="D62:E62"/>
    <mergeCell ref="A60:E60"/>
    <mergeCell ref="A57:E57"/>
    <mergeCell ref="A58:E58"/>
    <mergeCell ref="A59:E59"/>
  </mergeCells>
  <pageMargins left="0.70866141732283472" right="0.70866141732283472" top="0.78740157480314965" bottom="0.78740157480314965" header="0.31496062992125984" footer="0.31496062992125984"/>
  <pageSetup paperSize="9" orientation="portrait" r:id="rId1"/>
  <headerFooter>
    <oddHeader>&amp;L&amp;"Arial,Fett"&amp;12Anlage 2&amp;"Arial,Standard"&amp;8 (Stand 03.12.2024)</oddHeader>
    <oddFooter>&amp;CSeite &amp;P von &amp;N</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showGridLines="0" view="pageLayout" zoomScaleNormal="100" workbookViewId="0">
      <selection activeCell="I11" sqref="I11"/>
    </sheetView>
  </sheetViews>
  <sheetFormatPr baseColWidth="10" defaultColWidth="11.28515625" defaultRowHeight="12.75" x14ac:dyDescent="0.2"/>
  <cols>
    <col min="1" max="1" width="5.42578125" customWidth="1"/>
    <col min="2" max="2" width="13.140625" customWidth="1"/>
    <col min="3" max="3" width="14.42578125" customWidth="1"/>
    <col min="4" max="4" width="15.140625" customWidth="1"/>
    <col min="5" max="5" width="15" customWidth="1"/>
    <col min="6" max="6" width="16.85546875" customWidth="1"/>
    <col min="7" max="8" width="12" customWidth="1"/>
    <col min="9" max="9" width="13.7109375" customWidth="1"/>
    <col min="10" max="10" width="14.7109375" customWidth="1"/>
  </cols>
  <sheetData>
    <row r="1" spans="1:10" ht="15.75" x14ac:dyDescent="0.25">
      <c r="A1" s="360" t="s">
        <v>198</v>
      </c>
      <c r="B1" s="360"/>
      <c r="C1" s="360"/>
      <c r="D1" s="360"/>
      <c r="E1" s="360"/>
      <c r="F1" s="360"/>
      <c r="G1" s="360"/>
      <c r="H1" s="360"/>
      <c r="I1" s="360"/>
      <c r="J1" s="360"/>
    </row>
    <row r="2" spans="1:10" ht="25.5" customHeight="1" x14ac:dyDescent="0.2">
      <c r="A2" s="363" t="s">
        <v>68</v>
      </c>
      <c r="B2" s="363"/>
      <c r="C2" s="363"/>
      <c r="D2" s="241"/>
      <c r="E2" s="241"/>
      <c r="F2" s="241"/>
      <c r="G2" s="270"/>
      <c r="H2" s="270"/>
      <c r="I2" s="270"/>
      <c r="J2" s="270"/>
    </row>
    <row r="3" spans="1:10" ht="25.5" customHeight="1" x14ac:dyDescent="0.2">
      <c r="A3" s="364" t="s">
        <v>82</v>
      </c>
      <c r="B3" s="364"/>
      <c r="C3" s="364"/>
      <c r="D3" s="270"/>
      <c r="E3" s="270"/>
      <c r="F3" s="270"/>
      <c r="G3" s="270"/>
      <c r="H3" s="270"/>
      <c r="I3" s="270"/>
      <c r="J3" s="270"/>
    </row>
    <row r="4" spans="1:10" ht="25.5" customHeight="1" x14ac:dyDescent="0.2">
      <c r="A4" s="364" t="s">
        <v>86</v>
      </c>
      <c r="B4" s="364"/>
      <c r="C4" s="364"/>
      <c r="D4" s="270"/>
      <c r="E4" s="270"/>
      <c r="F4" s="270"/>
      <c r="G4" s="270"/>
      <c r="H4" s="270"/>
      <c r="I4" s="270"/>
      <c r="J4" s="270"/>
    </row>
    <row r="5" spans="1:10" ht="13.5" customHeight="1" x14ac:dyDescent="0.2">
      <c r="D5" s="87"/>
      <c r="E5" s="87"/>
      <c r="F5" s="87"/>
      <c r="G5" s="87"/>
      <c r="H5" s="87"/>
      <c r="I5" s="87"/>
      <c r="J5" s="87"/>
    </row>
    <row r="6" spans="1:10" ht="39" customHeight="1" x14ac:dyDescent="0.2">
      <c r="A6" s="329" t="s">
        <v>201</v>
      </c>
      <c r="B6" s="366"/>
      <c r="C6" s="366"/>
      <c r="D6" s="366"/>
      <c r="E6" s="366"/>
      <c r="F6" s="366"/>
      <c r="G6" s="366"/>
      <c r="H6" s="366"/>
      <c r="I6" s="366"/>
      <c r="J6" s="330"/>
    </row>
    <row r="8" spans="1:10" ht="61.5" customHeight="1" x14ac:dyDescent="0.2">
      <c r="A8" s="16" t="s">
        <v>100</v>
      </c>
      <c r="B8" s="15" t="s">
        <v>69</v>
      </c>
      <c r="C8" s="15" t="s">
        <v>70</v>
      </c>
      <c r="D8" s="15" t="s">
        <v>71</v>
      </c>
      <c r="E8" s="15" t="s">
        <v>121</v>
      </c>
      <c r="F8" s="99" t="s">
        <v>145</v>
      </c>
      <c r="G8" s="99" t="s">
        <v>123</v>
      </c>
      <c r="H8" s="99" t="s">
        <v>122</v>
      </c>
      <c r="I8" s="100" t="s">
        <v>200</v>
      </c>
      <c r="J8" s="101" t="s">
        <v>174</v>
      </c>
    </row>
    <row r="9" spans="1:10" x14ac:dyDescent="0.2">
      <c r="A9" s="98"/>
      <c r="B9" s="18"/>
      <c r="C9" s="18"/>
      <c r="D9" s="57"/>
      <c r="E9" s="57"/>
      <c r="F9" s="18"/>
      <c r="G9" s="57"/>
      <c r="H9" s="57"/>
      <c r="I9" s="104"/>
      <c r="J9" s="106"/>
    </row>
    <row r="10" spans="1:10" x14ac:dyDescent="0.2">
      <c r="A10" s="98"/>
      <c r="B10" s="18"/>
      <c r="C10" s="18"/>
      <c r="D10" s="18"/>
      <c r="E10" s="18"/>
      <c r="F10" s="18"/>
      <c r="G10" s="18"/>
      <c r="H10" s="18"/>
      <c r="I10" s="104"/>
      <c r="J10" s="107"/>
    </row>
    <row r="11" spans="1:10" ht="15.75" x14ac:dyDescent="0.25">
      <c r="A11" s="98"/>
      <c r="B11" s="18"/>
      <c r="C11" s="18"/>
      <c r="D11" s="18"/>
      <c r="E11" s="18"/>
      <c r="F11" s="18"/>
      <c r="G11" s="18"/>
      <c r="H11" s="18"/>
      <c r="I11" s="104"/>
      <c r="J11" s="108"/>
    </row>
    <row r="12" spans="1:10" x14ac:dyDescent="0.2">
      <c r="A12" s="98"/>
      <c r="B12" s="18"/>
      <c r="C12" s="18"/>
      <c r="D12" s="18"/>
      <c r="E12" s="18"/>
      <c r="F12" s="18"/>
      <c r="G12" s="18"/>
      <c r="H12" s="18"/>
      <c r="I12" s="104"/>
      <c r="J12" s="107"/>
    </row>
    <row r="13" spans="1:10" x14ac:dyDescent="0.2">
      <c r="A13" s="98"/>
      <c r="B13" s="18"/>
      <c r="C13" s="18"/>
      <c r="D13" s="18"/>
      <c r="E13" s="18"/>
      <c r="F13" s="18"/>
      <c r="G13" s="18"/>
      <c r="H13" s="18"/>
      <c r="I13" s="104"/>
      <c r="J13" s="107"/>
    </row>
    <row r="14" spans="1:10" x14ac:dyDescent="0.2">
      <c r="A14" s="98"/>
      <c r="B14" s="18"/>
      <c r="C14" s="18"/>
      <c r="D14" s="18"/>
      <c r="E14" s="18"/>
      <c r="F14" s="18"/>
      <c r="G14" s="18"/>
      <c r="H14" s="18"/>
      <c r="I14" s="104"/>
      <c r="J14" s="107"/>
    </row>
    <row r="15" spans="1:10" x14ac:dyDescent="0.2">
      <c r="A15" s="98"/>
      <c r="B15" s="18"/>
      <c r="C15" s="18"/>
      <c r="D15" s="18"/>
      <c r="E15" s="18"/>
      <c r="F15" s="18"/>
      <c r="G15" s="18"/>
      <c r="H15" s="18"/>
      <c r="I15" s="104"/>
      <c r="J15" s="107"/>
    </row>
    <row r="16" spans="1:10" x14ac:dyDescent="0.2">
      <c r="A16" s="98"/>
      <c r="B16" s="18"/>
      <c r="C16" s="18"/>
      <c r="D16" s="18"/>
      <c r="E16" s="18"/>
      <c r="F16" s="18"/>
      <c r="G16" s="18"/>
      <c r="H16" s="18"/>
      <c r="I16" s="104"/>
      <c r="J16" s="107"/>
    </row>
    <row r="17" spans="1:10" x14ac:dyDescent="0.2">
      <c r="A17" s="102"/>
      <c r="B17" s="53"/>
      <c r="C17" s="53"/>
      <c r="D17" s="53"/>
      <c r="E17" s="53"/>
      <c r="F17" s="53"/>
      <c r="G17" s="53"/>
      <c r="H17" s="53"/>
      <c r="I17" s="105"/>
      <c r="J17" s="109"/>
    </row>
    <row r="18" spans="1:10" x14ac:dyDescent="0.2">
      <c r="A18" s="98"/>
      <c r="B18" s="18"/>
      <c r="C18" s="18"/>
      <c r="D18" s="18"/>
      <c r="E18" s="18"/>
      <c r="F18" s="18"/>
      <c r="G18" s="18"/>
      <c r="H18" s="18"/>
      <c r="I18" s="104"/>
      <c r="J18" s="107"/>
    </row>
    <row r="19" spans="1:10" x14ac:dyDescent="0.2">
      <c r="A19" s="111"/>
      <c r="B19" s="111"/>
      <c r="C19" s="111"/>
      <c r="D19" s="111"/>
      <c r="E19" s="111"/>
      <c r="F19" s="111"/>
      <c r="G19" s="111"/>
      <c r="H19" s="111"/>
      <c r="I19" s="112"/>
      <c r="J19" s="113"/>
    </row>
    <row r="20" spans="1:10" x14ac:dyDescent="0.2">
      <c r="A20" s="114" t="s">
        <v>131</v>
      </c>
      <c r="B20" s="115"/>
      <c r="C20" s="115"/>
      <c r="D20" s="115"/>
      <c r="E20" s="115"/>
      <c r="F20" s="115"/>
      <c r="G20" s="115"/>
      <c r="H20" s="115"/>
      <c r="I20" s="116"/>
      <c r="J20" s="115"/>
    </row>
    <row r="23" spans="1:10" x14ac:dyDescent="0.2">
      <c r="A23" s="103"/>
      <c r="B23" s="103"/>
      <c r="C23" s="103"/>
      <c r="E23" s="103"/>
      <c r="F23" s="103"/>
      <c r="G23" s="103"/>
    </row>
    <row r="24" spans="1:10" ht="12.75" customHeight="1" x14ac:dyDescent="0.2">
      <c r="A24" s="265" t="s">
        <v>124</v>
      </c>
      <c r="B24" s="265"/>
      <c r="C24" s="265"/>
      <c r="D24" s="265"/>
      <c r="E24" s="265"/>
      <c r="F24" s="265"/>
      <c r="G24" s="265"/>
      <c r="H24" s="265"/>
      <c r="I24" s="265"/>
      <c r="J24" s="265"/>
    </row>
    <row r="25" spans="1:10" ht="12.75" customHeight="1" x14ac:dyDescent="0.2">
      <c r="A25" s="265" t="s">
        <v>113</v>
      </c>
      <c r="B25" s="265"/>
      <c r="C25" s="265"/>
      <c r="D25" s="265"/>
      <c r="E25" s="265"/>
      <c r="F25" s="265"/>
      <c r="G25" s="265"/>
      <c r="H25" s="265"/>
      <c r="I25" s="265"/>
      <c r="J25" s="265"/>
    </row>
    <row r="26" spans="1:10" ht="12.75" customHeight="1" x14ac:dyDescent="0.2">
      <c r="A26" s="361" t="s">
        <v>243</v>
      </c>
      <c r="B26" s="361"/>
      <c r="C26" s="244"/>
      <c r="D26" s="244"/>
      <c r="E26" s="244"/>
      <c r="F26" s="244"/>
      <c r="G26" s="244"/>
      <c r="H26" s="244"/>
      <c r="I26" s="244"/>
      <c r="J26" s="244"/>
    </row>
    <row r="27" spans="1:10" ht="12.75" customHeight="1" x14ac:dyDescent="0.2">
      <c r="A27" s="244"/>
      <c r="B27" s="244"/>
      <c r="C27" s="244"/>
      <c r="D27" s="244"/>
      <c r="E27" s="244"/>
      <c r="F27" s="244"/>
      <c r="G27" s="244"/>
      <c r="H27" s="244"/>
      <c r="I27" s="244"/>
      <c r="J27" s="244"/>
    </row>
    <row r="28" spans="1:10" ht="12.75" customHeight="1" x14ac:dyDescent="0.2">
      <c r="A28" s="365" t="s">
        <v>278</v>
      </c>
      <c r="B28" s="365"/>
      <c r="C28" s="362"/>
      <c r="D28" s="362"/>
      <c r="E28" s="362"/>
      <c r="F28" s="362"/>
      <c r="G28" s="362"/>
      <c r="H28" s="362"/>
      <c r="I28" s="362"/>
      <c r="J28" s="362"/>
    </row>
    <row r="29" spans="1:10" x14ac:dyDescent="0.2">
      <c r="A29" s="361" t="s">
        <v>125</v>
      </c>
      <c r="B29" s="362"/>
      <c r="C29" s="362"/>
      <c r="D29" s="362"/>
      <c r="E29" s="362"/>
      <c r="F29" s="362"/>
      <c r="G29" s="362"/>
      <c r="H29" s="362"/>
      <c r="I29" s="362"/>
      <c r="J29" s="362"/>
    </row>
  </sheetData>
  <mergeCells count="13">
    <mergeCell ref="A1:J1"/>
    <mergeCell ref="A29:J29"/>
    <mergeCell ref="A26:J27"/>
    <mergeCell ref="D2:J2"/>
    <mergeCell ref="D3:J3"/>
    <mergeCell ref="D4:J4"/>
    <mergeCell ref="A2:C2"/>
    <mergeCell ref="A3:C3"/>
    <mergeCell ref="A4:C4"/>
    <mergeCell ref="A28:J28"/>
    <mergeCell ref="A6:J6"/>
    <mergeCell ref="A24:J24"/>
    <mergeCell ref="A25:J25"/>
  </mergeCells>
  <pageMargins left="0.70866141732283472" right="0.70866141732283472" top="0.78740157480314965" bottom="0.78740157480314965" header="0.31496062992125984" footer="0.31496062992125984"/>
  <pageSetup paperSize="9" orientation="landscape" r:id="rId1"/>
  <headerFooter>
    <oddHeader>&amp;L&amp;"Arial,Fett"&amp;12Anlage 3 &amp;"Arial,Standard"&amp;8(Stand 03.12.2024)</oddHeader>
    <oddFooter xml:space="preserve">&amp;CSeite 1 von 1
</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4477D7-C021-45BD-B82F-68F7D81570F3}">
  <dimension ref="A1:B74"/>
  <sheetViews>
    <sheetView topLeftCell="A37" zoomScaleNormal="100" workbookViewId="0">
      <selection activeCell="C42" sqref="C42"/>
    </sheetView>
  </sheetViews>
  <sheetFormatPr baseColWidth="10" defaultRowHeight="12.75" x14ac:dyDescent="0.2"/>
  <cols>
    <col min="1" max="1" width="3.5703125" style="215" customWidth="1"/>
    <col min="2" max="2" width="85.140625" customWidth="1"/>
    <col min="3" max="3" width="23.42578125" customWidth="1"/>
  </cols>
  <sheetData>
    <row r="1" spans="2:2" x14ac:dyDescent="0.2">
      <c r="B1" t="s">
        <v>285</v>
      </c>
    </row>
    <row r="3" spans="2:2" x14ac:dyDescent="0.2">
      <c r="B3" t="s">
        <v>336</v>
      </c>
    </row>
    <row r="5" spans="2:2" x14ac:dyDescent="0.2">
      <c r="B5" s="217" t="s">
        <v>332</v>
      </c>
    </row>
    <row r="6" spans="2:2" x14ac:dyDescent="0.2">
      <c r="B6" t="s">
        <v>286</v>
      </c>
    </row>
    <row r="7" spans="2:2" x14ac:dyDescent="0.2">
      <c r="B7" t="s">
        <v>287</v>
      </c>
    </row>
    <row r="10" spans="2:2" x14ac:dyDescent="0.2">
      <c r="B10" s="217" t="s">
        <v>288</v>
      </c>
    </row>
    <row r="11" spans="2:2" x14ac:dyDescent="0.2">
      <c r="B11" t="s">
        <v>289</v>
      </c>
    </row>
    <row r="12" spans="2:2" x14ac:dyDescent="0.2">
      <c r="B12" t="s">
        <v>290</v>
      </c>
    </row>
    <row r="13" spans="2:2" x14ac:dyDescent="0.2">
      <c r="B13" t="s">
        <v>291</v>
      </c>
    </row>
    <row r="14" spans="2:2" x14ac:dyDescent="0.2">
      <c r="B14" t="s">
        <v>292</v>
      </c>
    </row>
    <row r="17" spans="2:2" x14ac:dyDescent="0.2">
      <c r="B17" s="217" t="s">
        <v>333</v>
      </c>
    </row>
    <row r="19" spans="2:2" s="216" customFormat="1" ht="26.25" customHeight="1" x14ac:dyDescent="0.2">
      <c r="B19" s="216" t="s">
        <v>334</v>
      </c>
    </row>
    <row r="21" spans="2:2" x14ac:dyDescent="0.2">
      <c r="B21" s="221" t="s">
        <v>293</v>
      </c>
    </row>
    <row r="23" spans="2:2" s="216" customFormat="1" ht="25.5" customHeight="1" x14ac:dyDescent="0.2">
      <c r="B23" s="216" t="s">
        <v>335</v>
      </c>
    </row>
    <row r="25" spans="2:2" x14ac:dyDescent="0.2">
      <c r="B25" s="221" t="s">
        <v>294</v>
      </c>
    </row>
    <row r="27" spans="2:2" x14ac:dyDescent="0.2">
      <c r="B27" s="217" t="s">
        <v>295</v>
      </c>
    </row>
    <row r="29" spans="2:2" x14ac:dyDescent="0.2">
      <c r="B29" s="217" t="s">
        <v>296</v>
      </c>
    </row>
    <row r="30" spans="2:2" x14ac:dyDescent="0.2">
      <c r="B30" t="s">
        <v>297</v>
      </c>
    </row>
    <row r="31" spans="2:2" x14ac:dyDescent="0.2">
      <c r="B31" t="s">
        <v>298</v>
      </c>
    </row>
    <row r="32" spans="2:2" x14ac:dyDescent="0.2">
      <c r="B32" t="s">
        <v>299</v>
      </c>
    </row>
    <row r="33" spans="2:2" x14ac:dyDescent="0.2">
      <c r="B33" t="s">
        <v>300</v>
      </c>
    </row>
    <row r="35" spans="2:2" x14ac:dyDescent="0.2">
      <c r="B35" s="217" t="s">
        <v>301</v>
      </c>
    </row>
    <row r="36" spans="2:2" x14ac:dyDescent="0.2">
      <c r="B36" t="s">
        <v>302</v>
      </c>
    </row>
    <row r="38" spans="2:2" x14ac:dyDescent="0.2">
      <c r="B38" s="217" t="s">
        <v>303</v>
      </c>
    </row>
    <row r="39" spans="2:2" x14ac:dyDescent="0.2">
      <c r="B39" t="s">
        <v>297</v>
      </c>
    </row>
    <row r="40" spans="2:2" x14ac:dyDescent="0.2">
      <c r="B40" t="s">
        <v>304</v>
      </c>
    </row>
    <row r="41" spans="2:2" x14ac:dyDescent="0.2">
      <c r="B41" t="s">
        <v>305</v>
      </c>
    </row>
    <row r="42" spans="2:2" x14ac:dyDescent="0.2">
      <c r="B42" t="s">
        <v>306</v>
      </c>
    </row>
    <row r="43" spans="2:2" x14ac:dyDescent="0.2">
      <c r="B43" t="s">
        <v>307</v>
      </c>
    </row>
    <row r="45" spans="2:2" x14ac:dyDescent="0.2">
      <c r="B45" s="217" t="s">
        <v>308</v>
      </c>
    </row>
    <row r="46" spans="2:2" x14ac:dyDescent="0.2">
      <c r="B46" t="s">
        <v>309</v>
      </c>
    </row>
    <row r="48" spans="2:2" x14ac:dyDescent="0.2">
      <c r="B48" s="217" t="s">
        <v>310</v>
      </c>
    </row>
    <row r="49" spans="2:2" x14ac:dyDescent="0.2">
      <c r="B49" t="s">
        <v>311</v>
      </c>
    </row>
    <row r="50" spans="2:2" x14ac:dyDescent="0.2">
      <c r="B50" t="s">
        <v>312</v>
      </c>
    </row>
    <row r="51" spans="2:2" x14ac:dyDescent="0.2">
      <c r="B51" t="s">
        <v>313</v>
      </c>
    </row>
    <row r="52" spans="2:2" x14ac:dyDescent="0.2">
      <c r="B52" t="s">
        <v>314</v>
      </c>
    </row>
    <row r="53" spans="2:2" x14ac:dyDescent="0.2">
      <c r="B53" t="s">
        <v>315</v>
      </c>
    </row>
    <row r="54" spans="2:2" x14ac:dyDescent="0.2">
      <c r="B54" t="s">
        <v>316</v>
      </c>
    </row>
    <row r="56" spans="2:2" x14ac:dyDescent="0.2">
      <c r="B56" s="217" t="s">
        <v>317</v>
      </c>
    </row>
    <row r="57" spans="2:2" x14ac:dyDescent="0.2">
      <c r="B57" t="s">
        <v>318</v>
      </c>
    </row>
    <row r="58" spans="2:2" x14ac:dyDescent="0.2">
      <c r="B58" t="s">
        <v>319</v>
      </c>
    </row>
    <row r="59" spans="2:2" x14ac:dyDescent="0.2">
      <c r="B59" t="s">
        <v>320</v>
      </c>
    </row>
    <row r="60" spans="2:2" x14ac:dyDescent="0.2">
      <c r="B60" t="s">
        <v>321</v>
      </c>
    </row>
    <row r="62" spans="2:2" x14ac:dyDescent="0.2">
      <c r="B62" s="217" t="s">
        <v>322</v>
      </c>
    </row>
    <row r="63" spans="2:2" x14ac:dyDescent="0.2">
      <c r="B63" t="s">
        <v>322</v>
      </c>
    </row>
    <row r="64" spans="2:2" x14ac:dyDescent="0.2">
      <c r="B64" t="s">
        <v>323</v>
      </c>
    </row>
    <row r="65" spans="2:2" x14ac:dyDescent="0.2">
      <c r="B65" t="s">
        <v>324</v>
      </c>
    </row>
    <row r="66" spans="2:2" x14ac:dyDescent="0.2">
      <c r="B66" t="s">
        <v>325</v>
      </c>
    </row>
    <row r="67" spans="2:2" x14ac:dyDescent="0.2">
      <c r="B67" t="s">
        <v>292</v>
      </c>
    </row>
    <row r="69" spans="2:2" x14ac:dyDescent="0.2">
      <c r="B69" s="217" t="s">
        <v>326</v>
      </c>
    </row>
    <row r="70" spans="2:2" x14ac:dyDescent="0.2">
      <c r="B70" t="s">
        <v>327</v>
      </c>
    </row>
    <row r="71" spans="2:2" x14ac:dyDescent="0.2">
      <c r="B71" t="s">
        <v>328</v>
      </c>
    </row>
    <row r="72" spans="2:2" x14ac:dyDescent="0.2">
      <c r="B72" t="s">
        <v>329</v>
      </c>
    </row>
    <row r="73" spans="2:2" x14ac:dyDescent="0.2">
      <c r="B73" t="s">
        <v>330</v>
      </c>
    </row>
    <row r="74" spans="2:2" x14ac:dyDescent="0.2">
      <c r="B74" t="s">
        <v>331</v>
      </c>
    </row>
  </sheetData>
  <hyperlinks>
    <hyperlink ref="B21" r:id="rId1" xr:uid="{83E6AD3F-13CB-4D3D-AC69-AFA47C4C1301}"/>
    <hyperlink ref="B25" r:id="rId2" xr:uid="{A062D193-553E-401C-944F-D7E718F510BC}"/>
  </hyperlinks>
  <printOptions gridLines="1"/>
  <pageMargins left="0.70866141732283472" right="0.70866141732283472" top="0.78740157480314965" bottom="0.78740157480314965" header="0.31496062992125984" footer="0.31496062992125984"/>
  <pageSetup paperSize="9" orientation="portrait" r:id="rId3"/>
  <headerFooter>
    <oddHeader>&amp;L&amp;8(Stand: 19.11.2024)</oddHeader>
  </headerFooter>
  <rowBreaks count="1" manualBreakCount="1">
    <brk id="4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34"/>
  <sheetViews>
    <sheetView showGridLines="0" view="pageLayout" zoomScaleNormal="100" workbookViewId="0">
      <selection activeCell="B9" sqref="B9"/>
    </sheetView>
  </sheetViews>
  <sheetFormatPr baseColWidth="10" defaultRowHeight="12.75" x14ac:dyDescent="0.2"/>
  <cols>
    <col min="1" max="1" width="20" customWidth="1"/>
    <col min="2" max="2" width="41.5703125" customWidth="1"/>
    <col min="3" max="3" width="19.140625" customWidth="1"/>
  </cols>
  <sheetData>
    <row r="1" spans="1:3" ht="15.75" x14ac:dyDescent="0.25">
      <c r="A1" s="72" t="s">
        <v>72</v>
      </c>
      <c r="B1" s="68"/>
      <c r="C1" s="73"/>
    </row>
    <row r="2" spans="1:3" x14ac:dyDescent="0.2">
      <c r="A2" s="336" t="s">
        <v>96</v>
      </c>
      <c r="B2" s="336"/>
      <c r="C2" s="70"/>
    </row>
    <row r="3" spans="1:3" x14ac:dyDescent="0.2">
      <c r="A3" s="68"/>
      <c r="B3" s="68"/>
      <c r="C3" s="70"/>
    </row>
    <row r="4" spans="1:3" ht="25.5" x14ac:dyDescent="0.2">
      <c r="A4" s="6" t="s">
        <v>73</v>
      </c>
      <c r="B4" s="6" t="s">
        <v>80</v>
      </c>
      <c r="C4" s="10" t="s">
        <v>85</v>
      </c>
    </row>
    <row r="5" spans="1:3" ht="25.5" customHeight="1" x14ac:dyDescent="0.2">
      <c r="A5" s="50"/>
      <c r="B5" s="18"/>
      <c r="C5" s="48"/>
    </row>
    <row r="6" spans="1:3" ht="25.5" customHeight="1" x14ac:dyDescent="0.2">
      <c r="A6" s="50"/>
      <c r="B6" s="18"/>
      <c r="C6" s="48"/>
    </row>
    <row r="7" spans="1:3" ht="25.5" customHeight="1" x14ac:dyDescent="0.2">
      <c r="A7" s="50"/>
      <c r="B7" s="18"/>
      <c r="C7" s="48"/>
    </row>
    <row r="8" spans="1:3" ht="25.5" customHeight="1" x14ac:dyDescent="0.2">
      <c r="A8" s="50"/>
      <c r="B8" s="18"/>
      <c r="C8" s="48"/>
    </row>
    <row r="9" spans="1:3" ht="25.5" customHeight="1" x14ac:dyDescent="0.2">
      <c r="A9" s="50"/>
      <c r="B9" s="18"/>
      <c r="C9" s="48"/>
    </row>
    <row r="10" spans="1:3" ht="25.5" customHeight="1" x14ac:dyDescent="0.2">
      <c r="A10" s="50"/>
      <c r="B10" s="18"/>
      <c r="C10" s="48"/>
    </row>
    <row r="11" spans="1:3" ht="25.5" customHeight="1" x14ac:dyDescent="0.2">
      <c r="A11" s="50"/>
      <c r="B11" s="18"/>
      <c r="C11" s="48"/>
    </row>
    <row r="12" spans="1:3" ht="25.5" customHeight="1" x14ac:dyDescent="0.2">
      <c r="A12" s="50"/>
      <c r="B12" s="18"/>
      <c r="C12" s="48"/>
    </row>
    <row r="13" spans="1:3" ht="25.5" customHeight="1" x14ac:dyDescent="0.2">
      <c r="A13" s="50"/>
      <c r="B13" s="18"/>
      <c r="C13" s="48"/>
    </row>
    <row r="14" spans="1:3" ht="25.5" customHeight="1" x14ac:dyDescent="0.2">
      <c r="A14" s="50"/>
      <c r="B14" s="18"/>
      <c r="C14" s="48"/>
    </row>
    <row r="15" spans="1:3" ht="25.5" customHeight="1" x14ac:dyDescent="0.2">
      <c r="A15" s="50"/>
      <c r="B15" s="18"/>
      <c r="C15" s="48"/>
    </row>
    <row r="16" spans="1:3" ht="25.5" customHeight="1" x14ac:dyDescent="0.2">
      <c r="A16" s="50"/>
      <c r="B16" s="18"/>
      <c r="C16" s="48"/>
    </row>
    <row r="17" spans="1:3" ht="25.5" customHeight="1" x14ac:dyDescent="0.2">
      <c r="A17" s="50"/>
      <c r="B17" s="18"/>
      <c r="C17" s="48"/>
    </row>
    <row r="18" spans="1:3" ht="25.5" customHeight="1" x14ac:dyDescent="0.2">
      <c r="A18" s="50"/>
      <c r="B18" s="18"/>
      <c r="C18" s="48"/>
    </row>
    <row r="19" spans="1:3" ht="25.5" customHeight="1" x14ac:dyDescent="0.2">
      <c r="A19" s="50"/>
      <c r="B19" s="18"/>
      <c r="C19" s="48"/>
    </row>
    <row r="20" spans="1:3" ht="25.5" customHeight="1" x14ac:dyDescent="0.2">
      <c r="A20" s="50"/>
      <c r="B20" s="18"/>
      <c r="C20" s="48"/>
    </row>
    <row r="21" spans="1:3" ht="25.5" customHeight="1" x14ac:dyDescent="0.2">
      <c r="A21" s="50"/>
      <c r="B21" s="18"/>
      <c r="C21" s="48"/>
    </row>
    <row r="22" spans="1:3" ht="25.5" customHeight="1" x14ac:dyDescent="0.2">
      <c r="A22" s="50"/>
      <c r="B22" s="18"/>
      <c r="C22" s="48"/>
    </row>
    <row r="23" spans="1:3" ht="25.5" customHeight="1" x14ac:dyDescent="0.2">
      <c r="A23" s="50"/>
      <c r="B23" s="18"/>
      <c r="C23" s="48"/>
    </row>
    <row r="24" spans="1:3" ht="25.5" customHeight="1" x14ac:dyDescent="0.2">
      <c r="A24" s="50"/>
      <c r="B24" s="18"/>
      <c r="C24" s="48"/>
    </row>
    <row r="25" spans="1:3" ht="25.5" customHeight="1" x14ac:dyDescent="0.2">
      <c r="A25" s="50"/>
      <c r="B25" s="18"/>
      <c r="C25" s="48"/>
    </row>
    <row r="26" spans="1:3" ht="25.5" customHeight="1" thickBot="1" x14ac:dyDescent="0.25">
      <c r="A26" s="51"/>
      <c r="B26" s="53"/>
      <c r="C26" s="54"/>
    </row>
    <row r="27" spans="1:3" ht="25.5" customHeight="1" thickBot="1" x14ac:dyDescent="0.25">
      <c r="A27" s="52" t="s">
        <v>84</v>
      </c>
      <c r="B27" s="370">
        <f>SUM(C5:C26)</f>
        <v>0</v>
      </c>
      <c r="C27" s="371"/>
    </row>
    <row r="28" spans="1:3" x14ac:dyDescent="0.2">
      <c r="A28" s="68"/>
      <c r="B28" s="68"/>
      <c r="C28" s="70"/>
    </row>
    <row r="29" spans="1:3" ht="13.5" customHeight="1" x14ac:dyDescent="0.2">
      <c r="A29" s="369" t="s">
        <v>132</v>
      </c>
      <c r="B29" s="367"/>
      <c r="C29" s="367"/>
    </row>
    <row r="30" spans="1:3" x14ac:dyDescent="0.2">
      <c r="A30" s="367" t="s">
        <v>134</v>
      </c>
      <c r="B30" s="368"/>
      <c r="C30" s="368"/>
    </row>
    <row r="31" spans="1:3" x14ac:dyDescent="0.2">
      <c r="A31" s="164" t="s">
        <v>133</v>
      </c>
      <c r="B31" s="163"/>
      <c r="C31" s="163"/>
    </row>
    <row r="33" spans="1:3" x14ac:dyDescent="0.2">
      <c r="A33" s="336" t="s">
        <v>128</v>
      </c>
      <c r="B33" s="336"/>
      <c r="C33" s="336"/>
    </row>
    <row r="34" spans="1:3" x14ac:dyDescent="0.2">
      <c r="A34" t="s">
        <v>36</v>
      </c>
      <c r="B34" t="s">
        <v>130</v>
      </c>
    </row>
  </sheetData>
  <sheetProtection algorithmName="SHA-512" hashValue="DEUqge10YPxGFR9Pmf2A1ChICuB71eK8jquJPdKrSqQwQFQhb62SAn+7kxwOG+CRLfI9w3yqfAg/jYtOj4Nshg==" saltValue="aiKStW/jlY1vhlYxqHg5YQ==" spinCount="100000" sheet="1" objects="1" scenarios="1"/>
  <mergeCells count="5">
    <mergeCell ref="A33:C33"/>
    <mergeCell ref="A30:C30"/>
    <mergeCell ref="A29:C29"/>
    <mergeCell ref="B27:C27"/>
    <mergeCell ref="A2:B2"/>
  </mergeCells>
  <pageMargins left="0.70866141732283472" right="0.70866141732283472" top="0.78740157480314965" bottom="0.78740157480314965" header="0.31496062992125984" footer="0.31496062992125984"/>
  <pageSetup paperSize="9" orientation="portrait" r:id="rId1"/>
  <headerFooter>
    <oddHeader>&amp;L&amp;"Arial,Fett"&amp;12Anlage 4&amp;"Arial,Standard"&amp;8 (Stand 03.12.2024)</oddHeader>
    <oddFooter>&amp;CSeite &amp;P von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Antrag</vt:lpstr>
      <vt:lpstr>Anlage 1 a</vt:lpstr>
      <vt:lpstr>Anlage 1 b</vt:lpstr>
      <vt:lpstr>Anlage 1 c</vt:lpstr>
      <vt:lpstr>Zusammenfassung</vt:lpstr>
      <vt:lpstr>Anlage 2</vt:lpstr>
      <vt:lpstr>Anlage 3</vt:lpstr>
      <vt:lpstr>Hinweise Anlage 3</vt:lpstr>
      <vt:lpstr>Anlage 4 </vt:lpstr>
      <vt:lpstr> Tabelle Antrag</vt:lpstr>
      <vt:lpstr>Tabelle SK</vt:lpstr>
      <vt:lpstr>Hinweise</vt:lpstr>
    </vt:vector>
  </TitlesOfParts>
  <Company>AOK PLUS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Groth, Kristina</dc:creator>
  <cp:lastModifiedBy>Mohn, Jürgen</cp:lastModifiedBy>
  <cp:lastPrinted>2025-02-07T08:37:11Z</cp:lastPrinted>
  <dcterms:created xsi:type="dcterms:W3CDTF">2019-10-08T07:39:05Z</dcterms:created>
  <dcterms:modified xsi:type="dcterms:W3CDTF">2025-02-07T08:37:43Z</dcterms:modified>
</cp:coreProperties>
</file>